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BI-VAJALIK INFO\Hinnakirjad\2023\"/>
    </mc:Choice>
  </mc:AlternateContent>
  <bookViews>
    <workbookView xWindow="-120" yWindow="-120" windowWidth="29040" windowHeight="15840"/>
  </bookViews>
  <sheets>
    <sheet name="Sheet1" sheetId="1" r:id="rId1"/>
    <sheet name="Sheet2" sheetId="4" r:id="rId2"/>
  </sheets>
  <definedNames>
    <definedName name="_xlnm.Print_Area" localSheetId="0">Sheet1!$B$1:$G$246</definedName>
  </definedNames>
  <calcPr calcId="152511"/>
</workbook>
</file>

<file path=xl/calcChain.xml><?xml version="1.0" encoding="utf-8"?>
<calcChain xmlns="http://schemas.openxmlformats.org/spreadsheetml/2006/main">
  <c r="F141" i="1" l="1"/>
  <c r="G141" i="1" s="1"/>
  <c r="F216" i="1"/>
  <c r="G216" i="1" s="1"/>
  <c r="F63" i="1"/>
  <c r="G63" i="1" s="1"/>
  <c r="E2" i="4" l="1"/>
  <c r="F2" i="4" s="1"/>
  <c r="E1" i="4"/>
  <c r="F1" i="4" s="1"/>
  <c r="E6" i="4" l="1"/>
  <c r="F6" i="4" s="1"/>
  <c r="E5" i="4"/>
  <c r="F5" i="4" s="1"/>
  <c r="E4" i="4"/>
  <c r="F4" i="4" s="1"/>
  <c r="E3" i="4"/>
  <c r="F3" i="4" s="1"/>
  <c r="F233" i="1" l="1"/>
  <c r="G233" i="1" s="1"/>
  <c r="F231" i="1" l="1"/>
  <c r="G231" i="1" s="1"/>
  <c r="F232" i="1" l="1"/>
  <c r="G232" i="1" s="1"/>
  <c r="F137" i="1" l="1"/>
  <c r="G137" i="1" s="1"/>
  <c r="F134" i="1"/>
  <c r="G134" i="1" s="1"/>
  <c r="F133" i="1"/>
  <c r="G133" i="1" s="1"/>
  <c r="F64" i="1" l="1"/>
  <c r="G64" i="1" s="1"/>
  <c r="F239" i="1" l="1"/>
  <c r="F240" i="1"/>
  <c r="F241" i="1"/>
  <c r="F242" i="1"/>
  <c r="F243" i="1"/>
  <c r="F244" i="1"/>
  <c r="F245" i="1"/>
  <c r="F238" i="1"/>
  <c r="F229" i="1"/>
  <c r="F230" i="1"/>
  <c r="F234" i="1"/>
  <c r="G234" i="1" s="1"/>
  <c r="F215" i="1"/>
  <c r="F217" i="1"/>
  <c r="F218" i="1"/>
  <c r="F228" i="1"/>
  <c r="F219" i="1"/>
  <c r="F223" i="1"/>
  <c r="F225" i="1"/>
  <c r="F226" i="1"/>
  <c r="F169" i="1" l="1"/>
  <c r="G169" i="1" s="1"/>
  <c r="F46" i="1"/>
  <c r="G46" i="1" s="1"/>
  <c r="F45" i="1"/>
  <c r="G45" i="1" s="1"/>
  <c r="F44" i="1"/>
  <c r="G44" i="1" s="1"/>
  <c r="F28" i="1" l="1"/>
  <c r="G28" i="1" s="1"/>
  <c r="F27" i="1"/>
  <c r="G27" i="1" s="1"/>
  <c r="F113" i="1"/>
  <c r="G113" i="1" s="1"/>
  <c r="F112" i="1"/>
  <c r="G112" i="1" s="1"/>
  <c r="F111" i="1"/>
  <c r="G111" i="1" s="1"/>
  <c r="F110" i="1"/>
  <c r="G110" i="1" s="1"/>
  <c r="F164" i="1" l="1"/>
  <c r="G164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8" i="1"/>
  <c r="G168" i="1" s="1"/>
  <c r="F167" i="1"/>
  <c r="G167" i="1" s="1"/>
  <c r="F166" i="1"/>
  <c r="G166" i="1" s="1"/>
  <c r="F165" i="1"/>
  <c r="G165" i="1" s="1"/>
  <c r="F60" i="1" l="1"/>
  <c r="G60" i="1" s="1"/>
  <c r="F246" i="1" l="1"/>
  <c r="G246" i="1" s="1"/>
  <c r="G223" i="1"/>
  <c r="G225" i="1"/>
  <c r="G226" i="1"/>
  <c r="G228" i="1"/>
  <c r="G229" i="1"/>
  <c r="G230" i="1"/>
  <c r="G215" i="1"/>
  <c r="G217" i="1"/>
  <c r="G218" i="1"/>
  <c r="G219" i="1"/>
  <c r="G239" i="1"/>
  <c r="G240" i="1"/>
  <c r="G241" i="1"/>
  <c r="G242" i="1"/>
  <c r="G243" i="1"/>
  <c r="G244" i="1"/>
  <c r="G245" i="1"/>
  <c r="G238" i="1"/>
  <c r="F222" i="1"/>
  <c r="G222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9" i="1"/>
  <c r="G29" i="1" s="1"/>
  <c r="F30" i="1"/>
  <c r="G30" i="1" s="1"/>
  <c r="F31" i="1"/>
  <c r="G31" i="1" s="1"/>
  <c r="F32" i="1"/>
  <c r="G32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50" i="1"/>
  <c r="G50" i="1" s="1"/>
  <c r="F52" i="1"/>
  <c r="G52" i="1" s="1"/>
  <c r="F53" i="1"/>
  <c r="G53" i="1" s="1"/>
  <c r="F54" i="1"/>
  <c r="G54" i="1" s="1"/>
  <c r="F55" i="1"/>
  <c r="G55" i="1" s="1"/>
  <c r="F57" i="1"/>
  <c r="G57" i="1" s="1"/>
  <c r="F58" i="1"/>
  <c r="G58" i="1" s="1"/>
  <c r="F61" i="1"/>
  <c r="G61" i="1" s="1"/>
  <c r="F62" i="1"/>
  <c r="G62" i="1" s="1"/>
  <c r="F59" i="1"/>
  <c r="G59" i="1" s="1"/>
  <c r="F56" i="1"/>
  <c r="G5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96" i="1"/>
  <c r="G196" i="1" s="1"/>
  <c r="F197" i="1"/>
  <c r="G197" i="1" s="1"/>
  <c r="F198" i="1"/>
  <c r="G198" i="1" s="1"/>
  <c r="F202" i="1"/>
  <c r="G202" i="1" s="1"/>
  <c r="F203" i="1"/>
  <c r="G203" i="1" s="1"/>
  <c r="F204" i="1"/>
  <c r="G204" i="1" s="1"/>
  <c r="F205" i="1"/>
  <c r="G205" i="1" s="1"/>
  <c r="F206" i="1"/>
  <c r="G206" i="1" s="1"/>
  <c r="F208" i="1"/>
  <c r="G208" i="1" s="1"/>
  <c r="F144" i="1"/>
  <c r="G144" i="1" s="1"/>
  <c r="F145" i="1"/>
  <c r="G145" i="1" s="1"/>
  <c r="F129" i="1"/>
  <c r="G129" i="1" s="1"/>
  <c r="F130" i="1"/>
  <c r="G130" i="1" s="1"/>
  <c r="F131" i="1"/>
  <c r="G131" i="1" s="1"/>
  <c r="F132" i="1"/>
  <c r="G132" i="1" s="1"/>
  <c r="F135" i="1"/>
  <c r="G135" i="1" s="1"/>
  <c r="F136" i="1"/>
  <c r="G136" i="1" s="1"/>
  <c r="F138" i="1"/>
  <c r="G138" i="1" s="1"/>
  <c r="F139" i="1"/>
  <c r="G139" i="1" s="1"/>
  <c r="F140" i="1"/>
  <c r="G140" i="1" s="1"/>
  <c r="F142" i="1"/>
  <c r="G142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83" i="1"/>
  <c r="G183" i="1" s="1"/>
  <c r="F184" i="1"/>
  <c r="G184" i="1" s="1"/>
  <c r="F185" i="1"/>
  <c r="G185" i="1" s="1"/>
  <c r="F189" i="1"/>
  <c r="G189" i="1" s="1"/>
  <c r="F190" i="1"/>
  <c r="G190" i="1" s="1"/>
  <c r="F191" i="1"/>
  <c r="G191" i="1" s="1"/>
  <c r="F192" i="1"/>
  <c r="G192" i="1" s="1"/>
  <c r="F212" i="1"/>
  <c r="G212" i="1" s="1"/>
  <c r="F213" i="1"/>
  <c r="G213" i="1" s="1"/>
  <c r="F214" i="1"/>
  <c r="G214" i="1" s="1"/>
  <c r="F8" i="1"/>
  <c r="G8" i="1" s="1"/>
</calcChain>
</file>

<file path=xl/sharedStrings.xml><?xml version="1.0" encoding="utf-8"?>
<sst xmlns="http://schemas.openxmlformats.org/spreadsheetml/2006/main" count="550" uniqueCount="326">
  <si>
    <t>* märgitud elemente on võimalik laenutada piiratud arvul</t>
  </si>
  <si>
    <t>NR.</t>
  </si>
  <si>
    <t>NIMETUS</t>
  </si>
  <si>
    <t>KONSTRUKTSIOONIELEMENDID</t>
  </si>
  <si>
    <t>MÖÖBEL</t>
  </si>
  <si>
    <t>Tool</t>
  </si>
  <si>
    <t>Konverentsitool</t>
  </si>
  <si>
    <t>Baaritool</t>
  </si>
  <si>
    <t>Ajakirjaalus ratastel 40*A4</t>
  </si>
  <si>
    <t>Seinanagi</t>
  </si>
  <si>
    <t>Põrandanagi</t>
  </si>
  <si>
    <t>343a</t>
  </si>
  <si>
    <t>343b</t>
  </si>
  <si>
    <t>343c</t>
  </si>
  <si>
    <t>344a</t>
  </si>
  <si>
    <t>Töötasapind 103*103 h=70 cm</t>
  </si>
  <si>
    <t>344b</t>
  </si>
  <si>
    <t>Töötasapind 103*103 h=90 cm</t>
  </si>
  <si>
    <t>344c</t>
  </si>
  <si>
    <t>Töötasapind 103*103 h=110 cm</t>
  </si>
  <si>
    <t>Riputuskonks</t>
  </si>
  <si>
    <t xml:space="preserve">Külmutuskapp </t>
  </si>
  <si>
    <t>Kohviaparaat (maht 10 tassi)</t>
  </si>
  <si>
    <t>Seinariiul 30*100 cm</t>
  </si>
  <si>
    <t>Poodium 53*103 h=40 cm</t>
  </si>
  <si>
    <t>Poodium 53*103 h=70 cm</t>
  </si>
  <si>
    <t>Poodium 53*103 h=110 cm</t>
  </si>
  <si>
    <t>Poodium 103*103 h=40 cm</t>
  </si>
  <si>
    <t>Poodium 103*103 h=70 cm</t>
  </si>
  <si>
    <t>Poodium 103*103 h=110 cm</t>
  </si>
  <si>
    <t>Vitriin 53*103 h=110 cm usteta</t>
  </si>
  <si>
    <t>Vitriin 53*103 h=110 cm ustega</t>
  </si>
  <si>
    <t xml:space="preserve">Vitriin 53*53 h=250 cm valgustamata </t>
  </si>
  <si>
    <t>Vitriin 53*103 h=250 cm valgustamata</t>
  </si>
  <si>
    <t>Vitriin 53*103 h=250 cm valgustatud</t>
  </si>
  <si>
    <t>SANTEHNIKA JA SURUÕHUÜHENDUS</t>
  </si>
  <si>
    <t xml:space="preserve">Valamu+boiler (sisaldab veeühendust ja kanalisatsiooni) </t>
  </si>
  <si>
    <t>Valamu (külm vesi, sisaldab veeühendust ja kanalisatsiooni)</t>
  </si>
  <si>
    <t>Veeühendus (s.h. tarbimine)</t>
  </si>
  <si>
    <t>ELEKTRISEADMED</t>
  </si>
  <si>
    <t>Kohtvalgusti (lattjuhtmel) 75W</t>
  </si>
  <si>
    <t>Kohtvalgusti Crypton 150W 230V</t>
  </si>
  <si>
    <t>Halogeenvalgusti (lattjuhtmel) 50W 12V</t>
  </si>
  <si>
    <t>Halogeenprožektor hajuva valgusvooga 300W</t>
  </si>
  <si>
    <t>Prožektor 1000W</t>
  </si>
  <si>
    <t>Luminofoorvalgusti (katteta) 36W</t>
  </si>
  <si>
    <t>Pistikupesa EU standard kaitsekontaktiga 3,5kW 16A</t>
  </si>
  <si>
    <t>548a</t>
  </si>
  <si>
    <t>AUDIO-VIDEO</t>
  </si>
  <si>
    <t>KONVERENTSISAAL</t>
  </si>
  <si>
    <t>MUUD TEENUSED</t>
  </si>
  <si>
    <t>Dekoratiivpuu</t>
  </si>
  <si>
    <t>Piirdepost</t>
  </si>
  <si>
    <t>280a</t>
  </si>
  <si>
    <t>Köis piirdepostidele 2,5m (punane samet)</t>
  </si>
  <si>
    <t>840-1</t>
  </si>
  <si>
    <t>Kanalisatsiooniühendus (võimalusel)</t>
  </si>
  <si>
    <t>Pistikupesa EU standard kaitsekontaktiga 3,5kW 16A (välipind)</t>
  </si>
  <si>
    <t>Täisautomaatne espressomasin (periood)</t>
  </si>
  <si>
    <t>280b</t>
  </si>
  <si>
    <t>Köis piidrepostidele 2,5m (tavaline)</t>
  </si>
  <si>
    <t>890-2</t>
  </si>
  <si>
    <t>890-1</t>
  </si>
  <si>
    <t>890-3</t>
  </si>
  <si>
    <t>KUJUNDUSMATERJALID JA -ELEMENDID</t>
  </si>
  <si>
    <t>KODUMASINAD</t>
  </si>
  <si>
    <t>JÄÄTMEKÄITLUSVAHENDID</t>
  </si>
  <si>
    <t>KONSTRUKTSIOONIDE, MÖÖBLI JA ELEKTRISEADMETE LAENUTAMISEKS</t>
  </si>
  <si>
    <t>HÜVITISED</t>
  </si>
  <si>
    <t>H I N N A K I R I</t>
  </si>
  <si>
    <t>Prügikast+kilekotid (prügikasti tühendatakse 1x päevas)</t>
  </si>
  <si>
    <t>377a</t>
  </si>
  <si>
    <t>Laopinna üür (alusele pakitud) min 1 m³/periood</t>
  </si>
  <si>
    <t>Kohtvalgusti VIP 75W  230V</t>
  </si>
  <si>
    <t>PROFIILID</t>
  </si>
  <si>
    <t>Syma-Molto 90 nurgakuubik</t>
  </si>
  <si>
    <t>Metallhaliidprožektor Leo 400W (vajab montaažiks trussingut)</t>
  </si>
  <si>
    <t>Vitriin 53*53 h=110 cm usteta</t>
  </si>
  <si>
    <t>Tali</t>
  </si>
  <si>
    <t>HIND</t>
  </si>
  <si>
    <t>TV seinakinnitus (paar)</t>
  </si>
  <si>
    <t>840-4</t>
  </si>
  <si>
    <t>Püstaku 2500mm rikkumine</t>
  </si>
  <si>
    <t>Põõna 970mm rikkumine</t>
  </si>
  <si>
    <t>Rippvalgusti metallhaliid (Kuppel) 400W</t>
  </si>
  <si>
    <t>Seinaelemendi 100*250 cm rikkumine</t>
  </si>
  <si>
    <t>KM</t>
  </si>
  <si>
    <t xml:space="preserve">SUMMA </t>
  </si>
  <si>
    <t>EUR</t>
  </si>
  <si>
    <t>20%</t>
  </si>
  <si>
    <t>Parkimise perioodikaart</t>
  </si>
  <si>
    <t>Seinaelement 100*h250cm valge/valge</t>
  </si>
  <si>
    <t>Seinaelement 100*h250cm akrüül</t>
  </si>
  <si>
    <t>Seinaelement  50*h250cm akrüül</t>
  </si>
  <si>
    <t>Kaarseinaelement r100*h250cm akrüül</t>
  </si>
  <si>
    <t>Kaarseinaelement r50*h250cm akrüül</t>
  </si>
  <si>
    <t>Peegelseinaelement 100*h170cm</t>
  </si>
  <si>
    <t>Peegelseinaelement 100*h250cm</t>
  </si>
  <si>
    <t>Peegelseinaelement 50*h250cm</t>
  </si>
  <si>
    <t>Tahvelukseelement 100*h250cm</t>
  </si>
  <si>
    <t>Lükandukseelement 100*h250cm</t>
  </si>
  <si>
    <t>Kardinaelement 100*h250cm</t>
  </si>
  <si>
    <t>Püstak 110cm</t>
  </si>
  <si>
    <t xml:space="preserve">Põõn 27cm </t>
  </si>
  <si>
    <t>Põõn 47cm</t>
  </si>
  <si>
    <t>Kaarpõõn r515</t>
  </si>
  <si>
    <t>Kaarpõõn r1015</t>
  </si>
  <si>
    <t>Riigi lipp otsalaual 20*30cm</t>
  </si>
  <si>
    <t>Ühevärviline logo h30*kuni 100cm</t>
  </si>
  <si>
    <t>Laud 70*70cm</t>
  </si>
  <si>
    <t>Laud 70*120cm</t>
  </si>
  <si>
    <t>Laud 70*180cm</t>
  </si>
  <si>
    <t>Laud Ø70cm</t>
  </si>
  <si>
    <t>Laud Ø100cm</t>
  </si>
  <si>
    <t>Baarilaud Ø60*h110cm</t>
  </si>
  <si>
    <t>Videoalus 53*53*h110cm</t>
  </si>
  <si>
    <t>Infolett usteta 53*53*h110cm</t>
  </si>
  <si>
    <t>Infolett usteta 53*103*h110cm</t>
  </si>
  <si>
    <t>Kapp, lukustatav  53*103*h70cm</t>
  </si>
  <si>
    <t>Kapp, lukustatav  53*103*h110cm</t>
  </si>
  <si>
    <t>Kaarinfolaud r50*h110cm</t>
  </si>
  <si>
    <t>Kaarinfolaud r100*h110cm</t>
  </si>
  <si>
    <t>Laoriiul LUNDIA - puit 4-riiuliga 30*83*h208cm</t>
  </si>
  <si>
    <t>Laoriiul - valge 5-riiuliga 40*93*h180cm</t>
  </si>
  <si>
    <t>Töötasapind 53*103*h70cm</t>
  </si>
  <si>
    <t>Töötasapind 53*103*h90cm</t>
  </si>
  <si>
    <t>Töötasapind 53*103*h110cm</t>
  </si>
  <si>
    <t>*748</t>
  </si>
  <si>
    <t>*747</t>
  </si>
  <si>
    <t>*419</t>
  </si>
  <si>
    <t>Seinaelement PVC 100*h250cm (punane,sinine,kollane,roheline,must)</t>
  </si>
  <si>
    <t>Meigi/peeglilaud 53*103*h200cm (lauaosa kõrgus 70cm)</t>
  </si>
  <si>
    <t>Jaotuskilp 230/400V, 16A, 10kW</t>
  </si>
  <si>
    <t>Jaotuskilp 230/400V, 32A, 20 kW</t>
  </si>
  <si>
    <t>Pistikupesa EU standard kaitsekontaktiga 230V 1,0kW 4,5A</t>
  </si>
  <si>
    <t>Pistikupesa EU standard kaitsekontaktiga 230V 1,0kW 4,5A (välipind)</t>
  </si>
  <si>
    <t>Pistikupesa külmkapile 230V, 1,0 kW, 24 h</t>
  </si>
  <si>
    <t>Pistikupesa külmkapile 230V, 1,0 kW, 24 h (välipind)</t>
  </si>
  <si>
    <t>Jõupesa EU standard, kaitsekontaktiga 400 V, 16 A, 10 kW</t>
  </si>
  <si>
    <t>Jõupesa EU standard, kaitsekontaktiga 400 V, 16 A, 10 kW(välipind)</t>
  </si>
  <si>
    <t>Jõupesa EU standard, kaitsekontaktiga 400 V, 32 A, 20 kW</t>
  </si>
  <si>
    <t>Jõupesa EU standard, kaitsekontaktiga 400 V, 32 A, 20 kW(välipind)</t>
  </si>
  <si>
    <t>Jõupesa EU standard, kaitsekontaktiga 400 V, 32 A, 6 kW(soojakule)</t>
  </si>
  <si>
    <t>Jõupesa EU standard, kaitsekontaktiga 400 V, 63 A, 40 kW (3 päeva)</t>
  </si>
  <si>
    <t>Jõupesa EU standard, kaitsekontaktiga 400 V, 63 A -iga järgnev päev</t>
  </si>
  <si>
    <t>Pikendusjuhe - kolme pesaga 230 V (3 või 5m)</t>
  </si>
  <si>
    <t xml:space="preserve">Trussingu nurk </t>
  </si>
  <si>
    <t>388a</t>
  </si>
  <si>
    <t>388b</t>
  </si>
  <si>
    <t>388c</t>
  </si>
  <si>
    <t>Seinaelement BIP 100*h250cm (punane,sinine,kollane,roheline,must)</t>
  </si>
  <si>
    <t>Lava H=80cm, m² hind (lava müüakse 2m² kaupa!)</t>
  </si>
  <si>
    <t>Lava H=60cm, m² hind (lava müüakse 2m² kaupa!)</t>
  </si>
  <si>
    <t>Suruõhuühendus - 7 atm. 250 l/min.</t>
  </si>
  <si>
    <t>Jõupesa EU standard, kaitsekontaktiga 400 V, 63 A, 40 kW /3 päeva/ (välipind)</t>
  </si>
  <si>
    <t>Profiilide puhastamine (tk)</t>
  </si>
  <si>
    <t xml:space="preserve"> *280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</si>
  <si>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</si>
  <si>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</si>
  <si>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</si>
  <si>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</si>
  <si>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</si>
  <si>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</si>
  <si>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</si>
  <si>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</si>
  <si>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</si>
  <si>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*212</t>
  </si>
  <si>
    <t>Lava H=40cm, m² hind (lava müüakse 2m² kaupa!)</t>
  </si>
  <si>
    <t>Lava H=100cm, m² hind (lava müüakse 2m² kaupa!)</t>
  </si>
  <si>
    <t>Põranda rikkumine, sh vaibateibi eemaldamata jätmine (m²)</t>
  </si>
  <si>
    <t>*303</t>
  </si>
  <si>
    <t xml:space="preserve"> *312</t>
  </si>
  <si>
    <t>*326</t>
  </si>
  <si>
    <t>*371</t>
  </si>
  <si>
    <t>*601</t>
  </si>
  <si>
    <t>*603</t>
  </si>
  <si>
    <t>*605</t>
  </si>
  <si>
    <t>*607</t>
  </si>
  <si>
    <t>*608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</si>
  <si>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</si>
  <si>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</si>
  <si>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</si>
  <si>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</si>
  <si>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</si>
  <si>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</si>
  <si>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</si>
  <si>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</si>
  <si>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</si>
  <si>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</si>
  <si>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</si>
  <si>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</si>
  <si>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</si>
  <si>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*547s</t>
  </si>
  <si>
    <t>*547v</t>
  </si>
  <si>
    <t>*548</t>
  </si>
  <si>
    <t>*548v</t>
  </si>
  <si>
    <t>*746</t>
  </si>
  <si>
    <t>*750</t>
  </si>
  <si>
    <t>*744</t>
  </si>
  <si>
    <t>*745</t>
  </si>
  <si>
    <t>Piire 100*h105cm</t>
  </si>
  <si>
    <t>Põõn 97cm</t>
  </si>
  <si>
    <t>Põõn 297cm</t>
  </si>
  <si>
    <t>*600</t>
  </si>
  <si>
    <t>NB! Punase, helehalli ja helesinise vaiba puhul tuleb kile tellida, muidu vaiba kvaliteeti ei taga</t>
  </si>
  <si>
    <t>ELEKTRIÜHENDUSED</t>
  </si>
  <si>
    <t>Ajakirjaalus seinale 5*A4</t>
  </si>
  <si>
    <t>Ajakirjaalus jalal 5*A4</t>
  </si>
  <si>
    <t>Peegel 40*h100cm</t>
  </si>
  <si>
    <t>Kapp 53*103*h70cm</t>
  </si>
  <si>
    <t>Kapp 53*103*h110cm</t>
  </si>
  <si>
    <t>Põõn 197cm</t>
  </si>
  <si>
    <t>Püstak 250cm</t>
  </si>
  <si>
    <t>Seinaelemendi 50*250 cm rikkumine</t>
  </si>
  <si>
    <t xml:space="preserve">Kohtvalgusti varrel UFO (50 cm) 150W 230V </t>
  </si>
  <si>
    <t>Seinaelement 50*h250cm valge/valge</t>
  </si>
  <si>
    <t>Kaarseinaelement r100*h250cm valge/valge</t>
  </si>
  <si>
    <t>Kaarseinaelement r50*h250cm valge/valge</t>
  </si>
  <si>
    <t>Seinariiul (kald) 30*100 cm</t>
  </si>
  <si>
    <t>tk</t>
  </si>
  <si>
    <t>m²</t>
  </si>
  <si>
    <t>jm</t>
  </si>
  <si>
    <t>Laekarkass</t>
  </si>
  <si>
    <t>Otsalaud</t>
  </si>
  <si>
    <t>Panipaik uksega (hinnas: seinaelemendid, uks)</t>
  </si>
  <si>
    <t>Kaarotsalaud</t>
  </si>
  <si>
    <t>Proovikabiin (hinnas: seinaelemendid, kardin, peegel, seinanagi, kohtvalgusti 75W)</t>
  </si>
  <si>
    <t>Syma-Molto 90 profiil</t>
  </si>
  <si>
    <t xml:space="preserve">Trussing </t>
  </si>
  <si>
    <t>Vaip (hall,tumehall,punane,tumesinine,helesinine,roheline/koos paigaldusega)</t>
  </si>
  <si>
    <t>Vaibakile koos paigaldusega</t>
  </si>
  <si>
    <t>Plaatvaip (50*50cm) (hall, punane, sinine/koos paigaldusega)</t>
  </si>
  <si>
    <t>Takjateip, selle kinnitamine profiilile ja eemaldamine</t>
  </si>
  <si>
    <t>tund</t>
  </si>
  <si>
    <t>Logo- ja muude kujundusfailide töötlemine, kujundamine</t>
  </si>
  <si>
    <t>Reklaambännerite paigaldamine</t>
  </si>
  <si>
    <t>Seinaelemendi kiletamine ühevärvilise või kujundatud kilega</t>
  </si>
  <si>
    <t>*514</t>
  </si>
  <si>
    <t>*514L</t>
  </si>
  <si>
    <t>*515</t>
  </si>
  <si>
    <t>*516</t>
  </si>
  <si>
    <t>*516L</t>
  </si>
  <si>
    <t>Halogeenprožektor hajuva valgusvooga 500W</t>
  </si>
  <si>
    <t>Kombineeritud köök (külmik, boiler, pliit, 24h vooluühendus, veeühendus ja kanalisatsioon)</t>
  </si>
  <si>
    <t>Helitehnik, videotehnik</t>
  </si>
  <si>
    <t>päev</t>
  </si>
  <si>
    <t xml:space="preserve">Peamikrofon </t>
  </si>
  <si>
    <t>Raadiomikrofon</t>
  </si>
  <si>
    <t>Võimendi+kõlari rent</t>
  </si>
  <si>
    <t>Rippvalgusti LED 200W</t>
  </si>
  <si>
    <t>Prügikasti lisatühjendus</t>
  </si>
  <si>
    <t>Prügikonteiner (100 ja 150 l) (konteinerit tühjendatakse 1x)</t>
  </si>
  <si>
    <t>m³</t>
  </si>
  <si>
    <t>Suuremahulise prügi (taara ja ehituspraht) koristamine</t>
  </si>
  <si>
    <t>Elektrik</t>
  </si>
  <si>
    <t>Näitusestendi ehitustööd</t>
  </si>
  <si>
    <t>Tulekustuti rent</t>
  </si>
  <si>
    <t>6 l</t>
  </si>
  <si>
    <t>30 min</t>
  </si>
  <si>
    <t>punkt</t>
  </si>
  <si>
    <t>Kuni 5 kg</t>
  </si>
  <si>
    <t>leht</t>
  </si>
  <si>
    <t>Printimine A4 (värviline)</t>
  </si>
  <si>
    <t>Paljundamine, printimine A4 (must-valge)</t>
  </si>
  <si>
    <t>Otsalaua rikkumine</t>
  </si>
  <si>
    <t>Eksponendi viibimine näitusehallis väljaspool lepingus sätestatud kellaaega</t>
  </si>
  <si>
    <t>ÜHIK</t>
  </si>
  <si>
    <t>827-1</t>
  </si>
  <si>
    <t>827-2</t>
  </si>
  <si>
    <r>
      <rPr>
        <b/>
        <sz val="10"/>
        <rFont val="Arial Narrow"/>
        <family val="2"/>
        <charset val="186"/>
      </rPr>
      <t xml:space="preserve">STENDI IGAPÄEVANE KORITAMINE MESSIPERIOODIL </t>
    </r>
    <r>
      <rPr>
        <sz val="10"/>
        <rFont val="Arial Narrow"/>
        <family val="2"/>
        <charset val="186"/>
      </rPr>
      <t>- sisaldab: põranda pühkimine ja pesemine või tolmu imemine, 
mööblilt tolmu pühkimine ja prügikasti tühjendamine</t>
    </r>
  </si>
  <si>
    <r>
      <rPr>
        <b/>
        <sz val="10"/>
        <rFont val="Arial Narrow"/>
        <family val="2"/>
        <charset val="186"/>
      </rPr>
      <t>RIPUTUSPUNKTID</t>
    </r>
    <r>
      <rPr>
        <sz val="10"/>
        <rFont val="Arial Narrow"/>
        <family val="2"/>
        <charset val="186"/>
      </rPr>
      <t xml:space="preserve"> (1 riputuspunkt ja trosside allalaskmine laest) kui halli tehnilised tingimused võimaldavad, koos töötasuga)</t>
    </r>
  </si>
  <si>
    <t>Teler 32" (81 cm)</t>
  </si>
  <si>
    <t>Teler 48"</t>
  </si>
  <si>
    <t>Teler 55"</t>
  </si>
  <si>
    <t>Teler 65"</t>
  </si>
  <si>
    <t>Teler 60''</t>
  </si>
  <si>
    <t>Teler 75"</t>
  </si>
  <si>
    <t>Teler 82"</t>
  </si>
  <si>
    <t>TV jalg 32-64" ratastel/ilma</t>
  </si>
  <si>
    <t>kord</t>
  </si>
  <si>
    <t>LED prožektor 220W (vajab montaažiks trussingut)</t>
  </si>
  <si>
    <t>Eesti Näituste AS jätab endale õiguse hindu muuta</t>
  </si>
  <si>
    <t>küsi hinnapakkumist</t>
  </si>
  <si>
    <t>Kliendi tali käsitlemine (tali, käsikettide ülesviimine ning tali ja käsikettide allatoomine)</t>
  </si>
  <si>
    <r>
      <t>Kuni 50 kg (vajab montaažiks tali)</t>
    </r>
    <r>
      <rPr>
        <u/>
        <sz val="10"/>
        <rFont val="Arial Narrow"/>
        <family val="2"/>
        <charset val="186"/>
      </rPr>
      <t/>
    </r>
  </si>
  <si>
    <r>
      <t>Kuni 100 kg (vajab montaažiks tali)</t>
    </r>
    <r>
      <rPr>
        <u/>
        <sz val="10"/>
        <rFont val="Arial Narrow"/>
        <family val="2"/>
        <charset val="186"/>
      </rPr>
      <t/>
    </r>
  </si>
  <si>
    <t>*895</t>
  </si>
  <si>
    <t>*896</t>
  </si>
  <si>
    <t>Elektriline tali</t>
  </si>
  <si>
    <t>Elektritali kontroller</t>
  </si>
  <si>
    <t>*896-1</t>
  </si>
  <si>
    <t>Infolett ustega 53*103*h110cm</t>
  </si>
  <si>
    <t>Pleksiklaas, 3mm (kirgas)</t>
  </si>
  <si>
    <t>Ajakirjaalus seinale 9*A4</t>
  </si>
  <si>
    <t>Kaarvitriin r100*h110cm usteta</t>
  </si>
  <si>
    <t>Desinfitseerimisvahend jalal (500ml või 1000ml/periood)</t>
  </si>
  <si>
    <t>Desinfitseerimisvahend seinal (500ml või 1000ml/periood)</t>
  </si>
  <si>
    <t>Näomask 3-kihiline, kummiga (ühekordne)</t>
  </si>
  <si>
    <t>Ühekordsed nitriilkindad (paar)</t>
  </si>
  <si>
    <t>Desinfitseerimisvahendi täitmine (500ml või 1000ml)</t>
  </si>
  <si>
    <t>VALGUSTUS</t>
  </si>
  <si>
    <t>*749</t>
  </si>
  <si>
    <t>*751</t>
  </si>
  <si>
    <t>*752</t>
  </si>
  <si>
    <t>Kleeptäht  h10-15cm</t>
  </si>
  <si>
    <t>Mitmevärviline logo h30*kuni 100cm</t>
  </si>
  <si>
    <t>Reklaambännerite tootmine ja paigaldamine</t>
  </si>
  <si>
    <t>KAITSEKLAASID</t>
  </si>
  <si>
    <t>Kaitseklaas infolettidele ja vitriinidele</t>
  </si>
  <si>
    <t>A-halli I korruse konverentsisaali rent (sisustuseta)</t>
  </si>
  <si>
    <t>A-halli II korruse seminariruumi rent (sisustuseta)</t>
  </si>
  <si>
    <t>B-halli II korruse seminariruumi rent (sisustuseta)</t>
  </si>
  <si>
    <t>Santehnik (k.a ümberehitustööd montaaži-, eksponeerimis- ja messiperioodil)</t>
  </si>
  <si>
    <t>Eksponendi kauba vastuvõtt läbi lao (Näitused ei vastuta kauba seisukorra eest) (min 1 m³)</t>
  </si>
  <si>
    <t>Stendi igapäeane koristamine (stend suurusega kuni 30 m²) (periood)</t>
  </si>
  <si>
    <t>Stendi igapäevane koristamine (stend suurusega alates 31 m²) (periood)</t>
  </si>
  <si>
    <r>
      <t xml:space="preserve">TÕSTUKI JA KORVTÕSTUKI RENT. </t>
    </r>
    <r>
      <rPr>
        <sz val="10"/>
        <rFont val="Arial Narrow"/>
        <family val="2"/>
        <charset val="186"/>
      </rPr>
      <t>Nädalalvahetusele langeval montaažipäeval vaid ettetellimisel koefitsendiga 1,5</t>
    </r>
  </si>
  <si>
    <t>Korvtõstuk koos juhiga (min 1 tund)</t>
  </si>
  <si>
    <t>Tõstuk (kuni 3t) koos juhiga (iga alustatud 30 min)</t>
  </si>
  <si>
    <t>Rendiinventari puhastamata jätmine</t>
  </si>
  <si>
    <t>Projektor</t>
  </si>
  <si>
    <t>Käsimikrofon</t>
  </si>
  <si>
    <t>Teler 40"</t>
  </si>
  <si>
    <t>*519L</t>
  </si>
  <si>
    <t>LED SPOT Prožektor 200W</t>
  </si>
  <si>
    <t>Kehtib  1.01.-31.12.2023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</si>
</sst>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u/>
      <sz val="10"/>
      <name val="Arial Narrow"/>
      <family val="2"/>
      <charset val="186"/>
    </font>
    <font>
      <sz val="8"/>
      <name val="Calibri"/>
      <family val="2"/>
      <charset val="186"/>
    </font>
    <font>
      <b/>
      <sz val="12"/>
      <name val="Arial Narrow"/>
      <family val="2"/>
      <charset val="186"/>
    </font>
    <font>
      <sz val="12"/>
      <color indexed="8"/>
      <name val="Arial Narrow"/>
      <family val="2"/>
      <charset val="186"/>
    </font>
    <font>
      <sz val="12"/>
      <name val="Arial Narrow"/>
      <family val="2"/>
      <charset val="186"/>
    </font>
    <font>
      <sz val="8"/>
      <name val="Arial Narrow"/>
      <family val="2"/>
      <charset val="186"/>
    </font>
    <font>
      <sz val="11"/>
      <name val="Arial Narrow"/>
      <family val="2"/>
      <charset val="186"/>
    </font>
    <font>
      <sz val="10"/>
      <name val="Arial Narrow"/>
      <family val="2"/>
      <charset val="186"/>
    </font>
    <font>
      <sz val="11"/>
      <color indexed="8"/>
      <name val="Arial Narrow"/>
      <family val="2"/>
      <charset val="186"/>
    </font>
    <font>
      <b/>
      <sz val="11"/>
      <name val="Arial Narrow"/>
      <family val="2"/>
      <charset val="186"/>
    </font>
    <font>
      <sz val="10"/>
      <color rgb="FF000000"/>
      <name val="Arial Narrow"/>
      <family val="2"/>
      <charset val="186"/>
    </font>
    <font>
      <b/>
      <sz val="10"/>
      <name val="Arial Narrow"/>
      <family val="2"/>
      <charset val="186"/>
    </font>
    <font>
      <sz val="10"/>
      <color indexed="8"/>
      <name val="Arial Narrow"/>
      <family val="2"/>
      <charset val="186"/>
    </font>
    <font>
      <sz val="10"/>
      <color theme="1"/>
      <name val="Arial Narrow"/>
      <family val="2"/>
      <charset val="186"/>
    </font>
    <font>
      <sz val="9"/>
      <name val="Arial Narrow"/>
      <family val="2"/>
      <charset val="186"/>
    </font>
    <font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3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</cellStyleXfs>
  <cellXfs count="184">
    <xf numFmtId="0" fontId="0" fillId="0" borderId="0" xfId="0"/>
    <xf numFmtId="4" fontId="7" fillId="0" borderId="0" xfId="2" applyNumberFormat="1" applyFont="1" applyBorder="1" applyAlignment="1">
      <alignment vertical="center"/>
    </xf>
    <xf numFmtId="4" fontId="7" fillId="0" borderId="0" xfId="2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10" fillId="0" borderId="1" xfId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>
      <alignment vertical="center"/>
    </xf>
    <xf numFmtId="4" fontId="10" fillId="0" borderId="0" xfId="2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shrinkToFit="1"/>
    </xf>
    <xf numFmtId="0" fontId="10" fillId="0" borderId="2" xfId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vertical="center"/>
      <protection locked="0"/>
    </xf>
    <xf numFmtId="4" fontId="10" fillId="0" borderId="0" xfId="2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4" fontId="10" fillId="0" borderId="7" xfId="2" applyNumberFormat="1" applyFont="1" applyFill="1" applyBorder="1" applyAlignment="1">
      <alignment vertical="center"/>
    </xf>
    <xf numFmtId="4" fontId="10" fillId="0" borderId="2" xfId="2" applyNumberFormat="1" applyFont="1" applyFill="1" applyBorder="1" applyAlignment="1">
      <alignment vertical="center" wrapText="1"/>
    </xf>
    <xf numFmtId="4" fontId="10" fillId="0" borderId="9" xfId="2" applyNumberFormat="1" applyFont="1" applyFill="1" applyBorder="1" applyAlignment="1">
      <alignment vertical="center" wrapText="1"/>
    </xf>
    <xf numFmtId="4" fontId="10" fillId="0" borderId="1" xfId="2" applyNumberFormat="1" applyFont="1" applyFill="1" applyBorder="1" applyAlignment="1">
      <alignment vertical="center"/>
    </xf>
    <xf numFmtId="4" fontId="10" fillId="0" borderId="6" xfId="2" applyNumberFormat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vertical="center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 shrinkToFit="1"/>
    </xf>
    <xf numFmtId="0" fontId="10" fillId="0" borderId="6" xfId="1" applyFont="1" applyFill="1" applyBorder="1" applyAlignment="1">
      <alignment vertical="center"/>
    </xf>
    <xf numFmtId="4" fontId="10" fillId="0" borderId="9" xfId="2" applyNumberFormat="1" applyFont="1" applyFill="1" applyBorder="1" applyAlignment="1">
      <alignment vertical="center"/>
    </xf>
    <xf numFmtId="0" fontId="10" fillId="0" borderId="6" xfId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1" applyFont="1" applyFill="1" applyBorder="1" applyAlignment="1" applyProtection="1">
      <alignment vertical="center"/>
      <protection locked="0"/>
    </xf>
    <xf numFmtId="0" fontId="10" fillId="0" borderId="11" xfId="1" applyFont="1" applyFill="1" applyBorder="1" applyAlignment="1" applyProtection="1">
      <alignment vertical="center"/>
      <protection locked="0"/>
    </xf>
    <xf numFmtId="4" fontId="10" fillId="0" borderId="3" xfId="2" applyNumberFormat="1" applyFont="1" applyFill="1" applyBorder="1" applyAlignment="1">
      <alignment vertical="center"/>
    </xf>
    <xf numFmtId="4" fontId="10" fillId="0" borderId="11" xfId="2" applyNumberFormat="1" applyFont="1" applyFill="1" applyBorder="1" applyAlignment="1">
      <alignment vertical="center"/>
    </xf>
    <xf numFmtId="0" fontId="10" fillId="0" borderId="3" xfId="1" applyFont="1" applyFill="1" applyBorder="1" applyAlignment="1" applyProtection="1">
      <alignment vertical="center" wrapText="1"/>
      <protection locked="0"/>
    </xf>
    <xf numFmtId="0" fontId="10" fillId="0" borderId="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4" fontId="10" fillId="0" borderId="2" xfId="2" applyNumberFormat="1" applyFont="1" applyBorder="1" applyAlignment="1">
      <alignment vertical="center" wrapText="1"/>
    </xf>
    <xf numFmtId="4" fontId="10" fillId="0" borderId="9" xfId="2" applyNumberFormat="1" applyFont="1" applyBorder="1" applyAlignment="1">
      <alignment vertical="center" wrapText="1"/>
    </xf>
    <xf numFmtId="0" fontId="10" fillId="0" borderId="3" xfId="1" applyFont="1" applyBorder="1" applyAlignment="1" applyProtection="1">
      <alignment vertical="center"/>
      <protection locked="0"/>
    </xf>
    <xf numFmtId="0" fontId="10" fillId="0" borderId="11" xfId="1" applyFont="1" applyBorder="1" applyAlignment="1" applyProtection="1">
      <alignment vertical="center"/>
      <protection locked="0"/>
    </xf>
    <xf numFmtId="4" fontId="10" fillId="0" borderId="2" xfId="2" applyNumberFormat="1" applyFont="1" applyBorder="1" applyAlignment="1">
      <alignment vertical="center"/>
    </xf>
    <xf numFmtId="4" fontId="10" fillId="0" borderId="9" xfId="2" applyNumberFormat="1" applyFont="1" applyBorder="1" applyAlignment="1">
      <alignment vertical="center"/>
    </xf>
    <xf numFmtId="4" fontId="10" fillId="0" borderId="1" xfId="2" applyNumberFormat="1" applyFont="1" applyBorder="1" applyAlignment="1">
      <alignment vertical="center"/>
    </xf>
    <xf numFmtId="4" fontId="10" fillId="0" borderId="6" xfId="2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" fontId="7" fillId="2" borderId="5" xfId="2" applyNumberFormat="1" applyFont="1" applyFill="1" applyBorder="1" applyAlignment="1">
      <alignment vertical="center"/>
    </xf>
    <xf numFmtId="4" fontId="7" fillId="2" borderId="10" xfId="2" applyNumberFormat="1" applyFont="1" applyFill="1" applyBorder="1" applyAlignment="1">
      <alignment vertical="center"/>
    </xf>
    <xf numFmtId="4" fontId="7" fillId="2" borderId="8" xfId="2" applyNumberFormat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4" fontId="7" fillId="2" borderId="10" xfId="2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4" fontId="7" fillId="2" borderId="8" xfId="2" applyNumberFormat="1" applyFont="1" applyFill="1" applyBorder="1" applyAlignment="1">
      <alignment vertical="center"/>
    </xf>
    <xf numFmtId="4" fontId="7" fillId="2" borderId="8" xfId="2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4" fontId="7" fillId="2" borderId="2" xfId="2" quotePrefix="1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/>
      <protection locked="0"/>
    </xf>
    <xf numFmtId="4" fontId="7" fillId="2" borderId="4" xfId="2" applyNumberFormat="1" applyFont="1" applyFill="1" applyBorder="1" applyAlignment="1">
      <alignment vertical="center"/>
    </xf>
    <xf numFmtId="0" fontId="5" fillId="4" borderId="1" xfId="1" applyFont="1" applyFill="1" applyBorder="1" applyAlignment="1" applyProtection="1">
      <alignment horizontal="center" vertical="center"/>
      <protection locked="0"/>
    </xf>
    <xf numFmtId="4" fontId="7" fillId="2" borderId="1" xfId="2" applyNumberFormat="1" applyFont="1" applyFill="1" applyBorder="1" applyAlignment="1">
      <alignment horizontal="center" vertical="center"/>
    </xf>
    <xf numFmtId="4" fontId="7" fillId="2" borderId="1" xfId="2" quotePrefix="1" applyNumberFormat="1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" fontId="7" fillId="2" borderId="4" xfId="2" applyNumberFormat="1" applyFont="1" applyFill="1" applyBorder="1" applyAlignment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  <protection locked="0"/>
    </xf>
    <xf numFmtId="4" fontId="7" fillId="2" borderId="3" xfId="2" applyNumberFormat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4" fontId="9" fillId="2" borderId="10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4" fontId="9" fillId="2" borderId="1" xfId="2" applyNumberFormat="1" applyFont="1" applyFill="1" applyBorder="1" applyAlignment="1">
      <alignment horizontal="center" vertical="center"/>
    </xf>
    <xf numFmtId="4" fontId="9" fillId="2" borderId="2" xfId="2" quotePrefix="1" applyNumberFormat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4" fontId="10" fillId="0" borderId="6" xfId="2" applyNumberFormat="1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3" xfId="1" applyFont="1" applyFill="1" applyBorder="1" applyAlignment="1" applyProtection="1">
      <alignment vertical="center"/>
      <protection locked="0"/>
    </xf>
    <xf numFmtId="0" fontId="10" fillId="6" borderId="1" xfId="1" applyFont="1" applyFill="1" applyBorder="1" applyAlignment="1" applyProtection="1">
      <alignment horizontal="center" vertical="center"/>
      <protection locked="0"/>
    </xf>
    <xf numFmtId="4" fontId="10" fillId="6" borderId="3" xfId="2" applyNumberFormat="1" applyFont="1" applyFill="1" applyBorder="1" applyAlignment="1">
      <alignment vertical="center"/>
    </xf>
    <xf numFmtId="4" fontId="10" fillId="6" borderId="1" xfId="2" applyNumberFormat="1" applyFont="1" applyFill="1" applyBorder="1" applyAlignment="1">
      <alignment vertical="center"/>
    </xf>
    <xf numFmtId="4" fontId="10" fillId="6" borderId="2" xfId="2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4" fontId="10" fillId="0" borderId="0" xfId="2" applyNumberFormat="1" applyFont="1" applyBorder="1" applyAlignment="1">
      <alignment vertical="center"/>
    </xf>
    <xf numFmtId="4" fontId="10" fillId="0" borderId="0" xfId="2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6" borderId="11" xfId="1" applyFont="1" applyFill="1" applyBorder="1" applyAlignment="1">
      <alignment horizontal="center" vertical="center"/>
    </xf>
    <xf numFmtId="0" fontId="10" fillId="6" borderId="11" xfId="1" applyFont="1" applyFill="1" applyBorder="1" applyAlignment="1" applyProtection="1">
      <alignment vertical="center"/>
      <protection locked="0"/>
    </xf>
    <xf numFmtId="0" fontId="10" fillId="6" borderId="6" xfId="1" applyFont="1" applyFill="1" applyBorder="1" applyAlignment="1" applyProtection="1">
      <alignment horizontal="center" vertical="center"/>
      <protection locked="0"/>
    </xf>
    <xf numFmtId="4" fontId="10" fillId="6" borderId="11" xfId="2" applyNumberFormat="1" applyFont="1" applyFill="1" applyBorder="1" applyAlignment="1">
      <alignment vertical="center"/>
    </xf>
    <xf numFmtId="4" fontId="10" fillId="6" borderId="6" xfId="2" applyNumberFormat="1" applyFont="1" applyFill="1" applyBorder="1" applyAlignment="1">
      <alignment vertical="center"/>
    </xf>
    <xf numFmtId="4" fontId="10" fillId="6" borderId="9" xfId="2" applyNumberFormat="1" applyFont="1" applyFill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4" fontId="10" fillId="2" borderId="5" xfId="2" applyNumberFormat="1" applyFont="1" applyFill="1" applyBorder="1" applyAlignment="1">
      <alignment vertical="center"/>
    </xf>
    <xf numFmtId="4" fontId="10" fillId="2" borderId="8" xfId="2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0" fillId="0" borderId="2" xfId="2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4" fontId="10" fillId="0" borderId="9" xfId="2" applyNumberFormat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6" fillId="0" borderId="3" xfId="1" applyFont="1" applyFill="1" applyBorder="1" applyAlignment="1">
      <alignment vertical="center"/>
    </xf>
    <xf numFmtId="4" fontId="10" fillId="0" borderId="1" xfId="2" applyNumberFormat="1" applyFont="1" applyFill="1" applyBorder="1" applyAlignment="1">
      <alignment vertical="center"/>
    </xf>
    <xf numFmtId="0" fontId="14" fillId="2" borderId="3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14" fillId="0" borderId="2" xfId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4" fontId="10" fillId="0" borderId="2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/>
    </xf>
    <xf numFmtId="4" fontId="10" fillId="0" borderId="10" xfId="2" applyNumberFormat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2" fontId="16" fillId="0" borderId="8" xfId="3" applyNumberFormat="1" applyFont="1" applyFill="1" applyBorder="1" applyAlignment="1">
      <alignment horizontal="right"/>
    </xf>
    <xf numFmtId="2" fontId="16" fillId="0" borderId="2" xfId="3" applyNumberFormat="1" applyFont="1" applyFill="1" applyBorder="1" applyAlignment="1">
      <alignment horizontal="right"/>
    </xf>
    <xf numFmtId="2" fontId="16" fillId="0" borderId="9" xfId="3" applyNumberFormat="1" applyFont="1" applyFill="1" applyBorder="1" applyAlignment="1">
      <alignment horizontal="right"/>
    </xf>
  </cellXfs>
  <cellStyles count="4">
    <cellStyle name="Currency 2" xfId="3"/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1714500</xdr:colOff>
      <xdr:row>0</xdr:row>
      <xdr:rowOff>28575</xdr:rowOff>
    </xdr:from>
    <xdr:to>
      <xdr:col>2</xdr:col>
      <xdr:colOff>3614778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860" b="44594"/>
        <a:stretch/>
      </xdr:blipFill>
      <xdr:spPr>
        <a:xfrm>
          <a:off x="2362200" y="28575"/>
          <a:ext cx="1900278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view="pageBreakPreview" zoomScale="110" zoomScaleNormal="100" zoomScaleSheetLayoutView="110" workbookViewId="0">
      <selection activeCell="E20" sqref="E20"/>
    </sheetView>
  </sheetViews>
  <sheetFormatPr defaultColWidth="8.85546875" defaultRowHeight="15.75" customHeight="1" x14ac:dyDescent="0.25"/>
  <cols>
    <col min="1" max="1" width="3" style="3" customWidth="1"/>
    <col min="2" max="2" width="6.7109375" style="6" customWidth="1"/>
    <col min="3" max="3" width="57" style="3" customWidth="1"/>
    <col min="4" max="4" width="8.7109375" style="65" bestFit="1" customWidth="1"/>
    <col min="5" max="7" width="8.28515625" style="3" customWidth="1"/>
    <col min="8" max="8" width="3" style="3" customWidth="1"/>
    <col min="9" max="16384" width="8.85546875" style="3"/>
  </cols>
  <sheetData>
    <row r="1" spans="1:8" ht="30" customHeight="1" x14ac:dyDescent="0.25">
      <c r="A1" s="111"/>
      <c r="B1" s="111"/>
      <c r="C1" s="111"/>
      <c r="D1" s="111"/>
      <c r="E1" s="111"/>
      <c r="F1" s="111"/>
      <c r="G1" s="111"/>
      <c r="H1" s="111"/>
    </row>
    <row r="2" spans="1:8" ht="15" customHeight="1" x14ac:dyDescent="0.25">
      <c r="A2" s="163" t="s">
        <v>69</v>
      </c>
      <c r="B2" s="163"/>
      <c r="C2" s="163"/>
      <c r="D2" s="163"/>
      <c r="E2" s="163"/>
      <c r="F2" s="163"/>
      <c r="G2" s="163"/>
      <c r="H2" s="163"/>
    </row>
    <row r="3" spans="1:8" ht="15" customHeight="1" x14ac:dyDescent="0.25">
      <c r="A3" s="163" t="s">
        <v>67</v>
      </c>
      <c r="B3" s="163"/>
      <c r="C3" s="163"/>
      <c r="D3" s="163"/>
      <c r="E3" s="163"/>
      <c r="F3" s="163"/>
      <c r="G3" s="163"/>
      <c r="H3" s="163"/>
    </row>
    <row r="4" spans="1:8" ht="15" customHeight="1" x14ac:dyDescent="0.25">
      <c r="A4" s="164" t="s">
        <v>325</v>
      </c>
      <c r="B4" s="164"/>
      <c r="C4" s="164"/>
      <c r="D4" s="164"/>
      <c r="E4" s="164"/>
      <c r="F4" s="164"/>
      <c r="G4" s="164"/>
      <c r="H4" s="164"/>
    </row>
    <row r="5" spans="1:8" ht="12" customHeight="1" x14ac:dyDescent="0.25">
      <c r="A5" s="7"/>
      <c r="B5" s="109" t="s">
        <v>0</v>
      </c>
      <c r="C5" s="109"/>
      <c r="D5" s="109"/>
      <c r="E5" s="109"/>
      <c r="F5" s="109"/>
      <c r="G5" s="110" t="s">
        <v>281</v>
      </c>
      <c r="H5" s="7"/>
    </row>
    <row r="6" spans="1:8" ht="12.75" customHeight="1" x14ac:dyDescent="0.25">
      <c r="A6" s="7"/>
      <c r="B6" s="100" t="s">
        <v>1</v>
      </c>
      <c r="C6" s="100" t="s">
        <v>2</v>
      </c>
      <c r="D6" s="155" t="s">
        <v>266</v>
      </c>
      <c r="E6" s="101" t="s">
        <v>79</v>
      </c>
      <c r="F6" s="102" t="s">
        <v>86</v>
      </c>
      <c r="G6" s="103" t="s">
        <v>87</v>
      </c>
      <c r="H6" s="7"/>
    </row>
    <row r="7" spans="1:8" ht="12.95" customHeight="1" x14ac:dyDescent="0.25">
      <c r="A7" s="7"/>
      <c r="B7" s="104"/>
      <c r="C7" s="105" t="s">
        <v>3</v>
      </c>
      <c r="D7" s="156"/>
      <c r="E7" s="106" t="s">
        <v>88</v>
      </c>
      <c r="F7" s="107" t="s">
        <v>89</v>
      </c>
      <c r="G7" s="108" t="s">
        <v>88</v>
      </c>
      <c r="H7" s="7"/>
    </row>
    <row r="8" spans="1:8" s="166" customFormat="1" ht="12" customHeight="1" x14ac:dyDescent="0.25">
      <c r="A8" s="165"/>
      <c r="B8" s="145">
        <v>220</v>
      </c>
      <c r="C8" s="10" t="s">
        <v>91</v>
      </c>
      <c r="D8" s="55" t="s">
        <v>219</v>
      </c>
      <c r="E8" s="150">
        <v>24</v>
      </c>
      <c r="F8" s="29">
        <f>E8*0.2</f>
        <v>4.8000000000000007</v>
      </c>
      <c r="G8" s="22">
        <f>E8+F8</f>
        <v>28.8</v>
      </c>
      <c r="H8" s="165"/>
    </row>
    <row r="9" spans="1:8" s="166" customFormat="1" ht="12" customHeight="1" x14ac:dyDescent="0.25">
      <c r="A9" s="165"/>
      <c r="B9" s="145">
        <v>221</v>
      </c>
      <c r="C9" s="10" t="s">
        <v>215</v>
      </c>
      <c r="D9" s="55" t="s">
        <v>219</v>
      </c>
      <c r="E9" s="150">
        <v>20</v>
      </c>
      <c r="F9" s="29">
        <f t="shared" ref="F9:F74" si="0">E9*0.2</f>
        <v>4</v>
      </c>
      <c r="G9" s="22">
        <f t="shared" ref="G9:G74" si="1">E9+F9</f>
        <v>24</v>
      </c>
      <c r="H9" s="165"/>
    </row>
    <row r="10" spans="1:8" s="166" customFormat="1" ht="12" customHeight="1" x14ac:dyDescent="0.25">
      <c r="A10" s="165"/>
      <c r="B10" s="145">
        <v>226</v>
      </c>
      <c r="C10" s="10" t="s">
        <v>216</v>
      </c>
      <c r="D10" s="55" t="s">
        <v>219</v>
      </c>
      <c r="E10" s="150">
        <v>55</v>
      </c>
      <c r="F10" s="29">
        <f t="shared" si="0"/>
        <v>11</v>
      </c>
      <c r="G10" s="22">
        <f t="shared" si="1"/>
        <v>66</v>
      </c>
      <c r="H10" s="165"/>
    </row>
    <row r="11" spans="1:8" s="166" customFormat="1" ht="12" customHeight="1" x14ac:dyDescent="0.25">
      <c r="A11" s="165"/>
      <c r="B11" s="145">
        <v>227</v>
      </c>
      <c r="C11" s="10" t="s">
        <v>217</v>
      </c>
      <c r="D11" s="55" t="s">
        <v>219</v>
      </c>
      <c r="E11" s="150">
        <v>45</v>
      </c>
      <c r="F11" s="29">
        <f t="shared" si="0"/>
        <v>9</v>
      </c>
      <c r="G11" s="22">
        <f t="shared" si="1"/>
        <v>54</v>
      </c>
      <c r="H11" s="165"/>
    </row>
    <row r="12" spans="1:8" s="166" customFormat="1" ht="12" customHeight="1" x14ac:dyDescent="0.25">
      <c r="A12" s="165"/>
      <c r="B12" s="145" t="s">
        <v>157</v>
      </c>
      <c r="C12" s="10" t="s">
        <v>92</v>
      </c>
      <c r="D12" s="55" t="s">
        <v>219</v>
      </c>
      <c r="E12" s="150">
        <v>95</v>
      </c>
      <c r="F12" s="29">
        <f t="shared" si="0"/>
        <v>19</v>
      </c>
      <c r="G12" s="22">
        <f t="shared" si="1"/>
        <v>114</v>
      </c>
      <c r="H12" s="165"/>
    </row>
    <row r="13" spans="1:8" s="166" customFormat="1" ht="12" customHeight="1" x14ac:dyDescent="0.25">
      <c r="A13" s="165"/>
      <c r="B13" s="145" t="s">
        <v>158</v>
      </c>
      <c r="C13" s="10" t="s">
        <v>93</v>
      </c>
      <c r="D13" s="55" t="s">
        <v>219</v>
      </c>
      <c r="E13" s="150">
        <v>70</v>
      </c>
      <c r="F13" s="29">
        <f t="shared" si="0"/>
        <v>14</v>
      </c>
      <c r="G13" s="22">
        <f t="shared" si="1"/>
        <v>84</v>
      </c>
      <c r="H13" s="165"/>
    </row>
    <row r="14" spans="1:8" s="166" customFormat="1" ht="12" customHeight="1" x14ac:dyDescent="0.25">
      <c r="A14" s="165"/>
      <c r="B14" s="145" t="s">
        <v>159</v>
      </c>
      <c r="C14" s="10" t="s">
        <v>94</v>
      </c>
      <c r="D14" s="55" t="s">
        <v>219</v>
      </c>
      <c r="E14" s="150">
        <v>170</v>
      </c>
      <c r="F14" s="29">
        <f t="shared" si="0"/>
        <v>34</v>
      </c>
      <c r="G14" s="22">
        <f t="shared" si="1"/>
        <v>204</v>
      </c>
      <c r="H14" s="165"/>
    </row>
    <row r="15" spans="1:8" s="166" customFormat="1" ht="12" customHeight="1" x14ac:dyDescent="0.25">
      <c r="A15" s="165"/>
      <c r="B15" s="145" t="s">
        <v>160</v>
      </c>
      <c r="C15" s="10" t="s">
        <v>95</v>
      </c>
      <c r="D15" s="55" t="s">
        <v>219</v>
      </c>
      <c r="E15" s="150">
        <v>100</v>
      </c>
      <c r="F15" s="29">
        <f t="shared" si="0"/>
        <v>20</v>
      </c>
      <c r="G15" s="22">
        <f t="shared" si="1"/>
        <v>120</v>
      </c>
      <c r="H15" s="165"/>
    </row>
    <row r="16" spans="1:8" s="166" customFormat="1" ht="12" customHeight="1" x14ac:dyDescent="0.25">
      <c r="A16" s="165"/>
      <c r="B16" s="145" t="s">
        <v>161</v>
      </c>
      <c r="C16" s="10" t="s">
        <v>96</v>
      </c>
      <c r="D16" s="55" t="s">
        <v>219</v>
      </c>
      <c r="E16" s="150">
        <v>70</v>
      </c>
      <c r="F16" s="29">
        <f t="shared" si="0"/>
        <v>14</v>
      </c>
      <c r="G16" s="22">
        <f t="shared" si="1"/>
        <v>84</v>
      </c>
      <c r="H16" s="165"/>
    </row>
    <row r="17" spans="1:8" s="166" customFormat="1" ht="12" customHeight="1" x14ac:dyDescent="0.25">
      <c r="A17" s="165"/>
      <c r="B17" s="145" t="s">
        <v>162</v>
      </c>
      <c r="C17" s="10" t="s">
        <v>97</v>
      </c>
      <c r="D17" s="55" t="s">
        <v>219</v>
      </c>
      <c r="E17" s="150">
        <v>95</v>
      </c>
      <c r="F17" s="29">
        <f t="shared" si="0"/>
        <v>19</v>
      </c>
      <c r="G17" s="22">
        <f t="shared" si="1"/>
        <v>114</v>
      </c>
      <c r="H17" s="165"/>
    </row>
    <row r="18" spans="1:8" s="166" customFormat="1" ht="12" customHeight="1" x14ac:dyDescent="0.25">
      <c r="A18" s="165"/>
      <c r="B18" s="145" t="s">
        <v>163</v>
      </c>
      <c r="C18" s="10" t="s">
        <v>98</v>
      </c>
      <c r="D18" s="55" t="s">
        <v>219</v>
      </c>
      <c r="E18" s="150">
        <v>50</v>
      </c>
      <c r="F18" s="29">
        <f t="shared" si="0"/>
        <v>10</v>
      </c>
      <c r="G18" s="22">
        <f t="shared" si="1"/>
        <v>60</v>
      </c>
      <c r="H18" s="165"/>
    </row>
    <row r="19" spans="1:8" s="166" customFormat="1" ht="12" customHeight="1" x14ac:dyDescent="0.25">
      <c r="A19" s="165"/>
      <c r="B19" s="145" t="s">
        <v>164</v>
      </c>
      <c r="C19" s="10" t="s">
        <v>130</v>
      </c>
      <c r="D19" s="55" t="s">
        <v>219</v>
      </c>
      <c r="E19" s="150">
        <v>55</v>
      </c>
      <c r="F19" s="29">
        <f t="shared" si="0"/>
        <v>11</v>
      </c>
      <c r="G19" s="22">
        <f t="shared" si="1"/>
        <v>66</v>
      </c>
      <c r="H19" s="165"/>
    </row>
    <row r="20" spans="1:8" s="166" customFormat="1" ht="12" customHeight="1" x14ac:dyDescent="0.25">
      <c r="A20" s="165"/>
      <c r="B20" s="145" t="s">
        <v>165</v>
      </c>
      <c r="C20" s="10" t="s">
        <v>150</v>
      </c>
      <c r="D20" s="55" t="s">
        <v>219</v>
      </c>
      <c r="E20" s="150">
        <v>40</v>
      </c>
      <c r="F20" s="29">
        <f t="shared" si="0"/>
        <v>8</v>
      </c>
      <c r="G20" s="22">
        <f t="shared" si="1"/>
        <v>48</v>
      </c>
      <c r="H20" s="165"/>
    </row>
    <row r="21" spans="1:8" s="166" customFormat="1" ht="12" customHeight="1" x14ac:dyDescent="0.25">
      <c r="A21" s="165"/>
      <c r="B21" s="145">
        <v>240</v>
      </c>
      <c r="C21" s="10" t="s">
        <v>99</v>
      </c>
      <c r="D21" s="55" t="s">
        <v>219</v>
      </c>
      <c r="E21" s="150">
        <v>40</v>
      </c>
      <c r="F21" s="29">
        <f t="shared" si="0"/>
        <v>8</v>
      </c>
      <c r="G21" s="22">
        <f t="shared" si="1"/>
        <v>48</v>
      </c>
      <c r="H21" s="165"/>
    </row>
    <row r="22" spans="1:8" s="166" customFormat="1" ht="12" customHeight="1" x14ac:dyDescent="0.25">
      <c r="A22" s="165"/>
      <c r="B22" s="145">
        <v>260</v>
      </c>
      <c r="C22" s="10" t="s">
        <v>100</v>
      </c>
      <c r="D22" s="55" t="s">
        <v>219</v>
      </c>
      <c r="E22" s="150">
        <v>50</v>
      </c>
      <c r="F22" s="29">
        <f t="shared" si="0"/>
        <v>10</v>
      </c>
      <c r="G22" s="22">
        <f t="shared" si="1"/>
        <v>60</v>
      </c>
      <c r="H22" s="165"/>
    </row>
    <row r="23" spans="1:8" s="166" customFormat="1" ht="12" customHeight="1" x14ac:dyDescent="0.25">
      <c r="A23" s="165"/>
      <c r="B23" s="145">
        <v>264</v>
      </c>
      <c r="C23" s="10" t="s">
        <v>101</v>
      </c>
      <c r="D23" s="55" t="s">
        <v>219</v>
      </c>
      <c r="E23" s="150">
        <v>35</v>
      </c>
      <c r="F23" s="29">
        <f t="shared" si="0"/>
        <v>7</v>
      </c>
      <c r="G23" s="22">
        <f t="shared" si="1"/>
        <v>42</v>
      </c>
      <c r="H23" s="165"/>
    </row>
    <row r="24" spans="1:8" s="166" customFormat="1" ht="12" customHeight="1" x14ac:dyDescent="0.25">
      <c r="A24" s="165"/>
      <c r="B24" s="145">
        <v>252</v>
      </c>
      <c r="C24" s="10" t="s">
        <v>222</v>
      </c>
      <c r="D24" s="55" t="s">
        <v>220</v>
      </c>
      <c r="E24" s="150">
        <v>15</v>
      </c>
      <c r="F24" s="29">
        <f t="shared" si="0"/>
        <v>3</v>
      </c>
      <c r="G24" s="22">
        <f t="shared" si="1"/>
        <v>18</v>
      </c>
      <c r="H24" s="165"/>
    </row>
    <row r="25" spans="1:8" s="166" customFormat="1" ht="12" customHeight="1" x14ac:dyDescent="0.25">
      <c r="A25" s="165"/>
      <c r="B25" s="145">
        <v>265</v>
      </c>
      <c r="C25" s="10" t="s">
        <v>223</v>
      </c>
      <c r="D25" s="55" t="s">
        <v>221</v>
      </c>
      <c r="E25" s="150">
        <v>11</v>
      </c>
      <c r="F25" s="29">
        <f t="shared" si="0"/>
        <v>2.2000000000000002</v>
      </c>
      <c r="G25" s="22">
        <f t="shared" si="1"/>
        <v>13.2</v>
      </c>
      <c r="H25" s="165"/>
    </row>
    <row r="26" spans="1:8" s="166" customFormat="1" ht="12" customHeight="1" x14ac:dyDescent="0.25">
      <c r="A26" s="165"/>
      <c r="B26" s="145">
        <v>266</v>
      </c>
      <c r="C26" s="10" t="s">
        <v>225</v>
      </c>
      <c r="D26" s="55" t="s">
        <v>221</v>
      </c>
      <c r="E26" s="150">
        <v>16</v>
      </c>
      <c r="F26" s="29">
        <f t="shared" si="0"/>
        <v>3.2</v>
      </c>
      <c r="G26" s="22">
        <f t="shared" si="1"/>
        <v>19.2</v>
      </c>
      <c r="H26" s="165"/>
    </row>
    <row r="27" spans="1:8" s="166" customFormat="1" ht="12" customHeight="1" x14ac:dyDescent="0.25">
      <c r="A27" s="165"/>
      <c r="B27" s="145">
        <v>270</v>
      </c>
      <c r="C27" s="52" t="s">
        <v>224</v>
      </c>
      <c r="D27" s="55" t="s">
        <v>220</v>
      </c>
      <c r="E27" s="150">
        <v>55</v>
      </c>
      <c r="F27" s="29">
        <f t="shared" si="0"/>
        <v>11</v>
      </c>
      <c r="G27" s="22">
        <f t="shared" si="1"/>
        <v>66</v>
      </c>
      <c r="H27" s="165"/>
    </row>
    <row r="28" spans="1:8" s="166" customFormat="1" ht="12" customHeight="1" x14ac:dyDescent="0.25">
      <c r="A28" s="165"/>
      <c r="B28" s="145">
        <v>271</v>
      </c>
      <c r="C28" s="53" t="s">
        <v>226</v>
      </c>
      <c r="D28" s="55" t="s">
        <v>220</v>
      </c>
      <c r="E28" s="150">
        <v>85</v>
      </c>
      <c r="F28" s="29">
        <f t="shared" si="0"/>
        <v>17</v>
      </c>
      <c r="G28" s="22">
        <f t="shared" si="1"/>
        <v>102</v>
      </c>
      <c r="H28" s="165"/>
    </row>
    <row r="29" spans="1:8" s="166" customFormat="1" ht="12" customHeight="1" x14ac:dyDescent="0.25">
      <c r="A29" s="165"/>
      <c r="B29" s="145" t="s">
        <v>156</v>
      </c>
      <c r="C29" s="10" t="s">
        <v>52</v>
      </c>
      <c r="D29" s="55" t="s">
        <v>219</v>
      </c>
      <c r="E29" s="150">
        <v>11</v>
      </c>
      <c r="F29" s="29">
        <f t="shared" si="0"/>
        <v>2.2000000000000002</v>
      </c>
      <c r="G29" s="22">
        <f t="shared" si="1"/>
        <v>13.2</v>
      </c>
      <c r="H29" s="165"/>
    </row>
    <row r="30" spans="1:8" s="166" customFormat="1" ht="12" customHeight="1" x14ac:dyDescent="0.25">
      <c r="A30" s="165"/>
      <c r="B30" s="145" t="s">
        <v>53</v>
      </c>
      <c r="C30" s="10" t="s">
        <v>60</v>
      </c>
      <c r="D30" s="55" t="s">
        <v>219</v>
      </c>
      <c r="E30" s="150">
        <v>5</v>
      </c>
      <c r="F30" s="29">
        <f t="shared" si="0"/>
        <v>1</v>
      </c>
      <c r="G30" s="22">
        <f t="shared" si="1"/>
        <v>6</v>
      </c>
      <c r="H30" s="165"/>
    </row>
    <row r="31" spans="1:8" s="166" customFormat="1" ht="12" customHeight="1" x14ac:dyDescent="0.25">
      <c r="A31" s="165"/>
      <c r="B31" s="145" t="s">
        <v>59</v>
      </c>
      <c r="C31" s="10" t="s">
        <v>54</v>
      </c>
      <c r="D31" s="55" t="s">
        <v>219</v>
      </c>
      <c r="E31" s="150">
        <v>8</v>
      </c>
      <c r="F31" s="29">
        <f t="shared" si="0"/>
        <v>1.6</v>
      </c>
      <c r="G31" s="22">
        <f t="shared" si="1"/>
        <v>9.6</v>
      </c>
      <c r="H31" s="165"/>
    </row>
    <row r="32" spans="1:8" s="166" customFormat="1" ht="12" customHeight="1" x14ac:dyDescent="0.25">
      <c r="A32" s="165"/>
      <c r="B32" s="145">
        <v>282</v>
      </c>
      <c r="C32" s="10" t="s">
        <v>200</v>
      </c>
      <c r="D32" s="55" t="s">
        <v>219</v>
      </c>
      <c r="E32" s="150">
        <v>17</v>
      </c>
      <c r="F32" s="29">
        <f t="shared" si="0"/>
        <v>3.4000000000000004</v>
      </c>
      <c r="G32" s="22">
        <f t="shared" si="1"/>
        <v>20.399999999999999</v>
      </c>
      <c r="H32" s="165"/>
    </row>
    <row r="33" spans="1:8" s="166" customFormat="1" ht="12" customHeight="1" x14ac:dyDescent="0.25">
      <c r="A33" s="165"/>
      <c r="B33" s="145"/>
      <c r="C33" s="160" t="s">
        <v>74</v>
      </c>
      <c r="D33" s="161"/>
      <c r="E33" s="161"/>
      <c r="F33" s="161"/>
      <c r="G33" s="162"/>
      <c r="H33" s="165"/>
    </row>
    <row r="34" spans="1:8" s="166" customFormat="1" ht="12" customHeight="1" x14ac:dyDescent="0.25">
      <c r="A34" s="165"/>
      <c r="B34" s="145">
        <v>281</v>
      </c>
      <c r="C34" s="10" t="s">
        <v>102</v>
      </c>
      <c r="D34" s="55" t="s">
        <v>219</v>
      </c>
      <c r="E34" s="150">
        <v>7</v>
      </c>
      <c r="F34" s="150">
        <f t="shared" si="0"/>
        <v>1.4000000000000001</v>
      </c>
      <c r="G34" s="22">
        <f t="shared" si="1"/>
        <v>8.4</v>
      </c>
      <c r="H34" s="165"/>
    </row>
    <row r="35" spans="1:8" s="166" customFormat="1" ht="12" customHeight="1" x14ac:dyDescent="0.25">
      <c r="A35" s="165"/>
      <c r="B35" s="145">
        <v>283</v>
      </c>
      <c r="C35" s="10" t="s">
        <v>212</v>
      </c>
      <c r="D35" s="55" t="s">
        <v>219</v>
      </c>
      <c r="E35" s="150">
        <v>14</v>
      </c>
      <c r="F35" s="150">
        <f t="shared" si="0"/>
        <v>2.8000000000000003</v>
      </c>
      <c r="G35" s="22">
        <f t="shared" si="1"/>
        <v>16.8</v>
      </c>
      <c r="H35" s="165"/>
    </row>
    <row r="36" spans="1:8" s="166" customFormat="1" ht="12" customHeight="1" x14ac:dyDescent="0.25">
      <c r="A36" s="165"/>
      <c r="B36" s="145">
        <v>284</v>
      </c>
      <c r="C36" s="10" t="s">
        <v>103</v>
      </c>
      <c r="D36" s="55" t="s">
        <v>219</v>
      </c>
      <c r="E36" s="150">
        <v>5.5</v>
      </c>
      <c r="F36" s="150">
        <f t="shared" si="0"/>
        <v>1.1000000000000001</v>
      </c>
      <c r="G36" s="22">
        <f t="shared" si="1"/>
        <v>6.6</v>
      </c>
      <c r="H36" s="165"/>
    </row>
    <row r="37" spans="1:8" s="166" customFormat="1" ht="12" customHeight="1" x14ac:dyDescent="0.25">
      <c r="A37" s="165"/>
      <c r="B37" s="145">
        <v>285</v>
      </c>
      <c r="C37" s="10" t="s">
        <v>104</v>
      </c>
      <c r="D37" s="55" t="s">
        <v>219</v>
      </c>
      <c r="E37" s="150">
        <v>6.5</v>
      </c>
      <c r="F37" s="150">
        <f t="shared" si="0"/>
        <v>1.3</v>
      </c>
      <c r="G37" s="22">
        <f t="shared" si="1"/>
        <v>7.8</v>
      </c>
      <c r="H37" s="165"/>
    </row>
    <row r="38" spans="1:8" s="166" customFormat="1" ht="12" customHeight="1" x14ac:dyDescent="0.25">
      <c r="A38" s="165"/>
      <c r="B38" s="145">
        <v>286</v>
      </c>
      <c r="C38" s="10" t="s">
        <v>201</v>
      </c>
      <c r="D38" s="55" t="s">
        <v>219</v>
      </c>
      <c r="E38" s="150">
        <v>9</v>
      </c>
      <c r="F38" s="150">
        <f t="shared" si="0"/>
        <v>1.8</v>
      </c>
      <c r="G38" s="22">
        <f t="shared" si="1"/>
        <v>10.8</v>
      </c>
      <c r="H38" s="165"/>
    </row>
    <row r="39" spans="1:8" s="166" customFormat="1" ht="12" customHeight="1" x14ac:dyDescent="0.25">
      <c r="A39" s="165"/>
      <c r="B39" s="145">
        <v>287</v>
      </c>
      <c r="C39" s="11" t="s">
        <v>211</v>
      </c>
      <c r="D39" s="55" t="s">
        <v>219</v>
      </c>
      <c r="E39" s="150">
        <v>12</v>
      </c>
      <c r="F39" s="150">
        <f t="shared" si="0"/>
        <v>2.4000000000000004</v>
      </c>
      <c r="G39" s="22">
        <f t="shared" si="1"/>
        <v>14.4</v>
      </c>
      <c r="H39" s="165"/>
    </row>
    <row r="40" spans="1:8" s="166" customFormat="1" ht="12" customHeight="1" x14ac:dyDescent="0.25">
      <c r="A40" s="165"/>
      <c r="B40" s="145">
        <v>288</v>
      </c>
      <c r="C40" s="11" t="s">
        <v>202</v>
      </c>
      <c r="D40" s="55" t="s">
        <v>219</v>
      </c>
      <c r="E40" s="150">
        <v>15.5</v>
      </c>
      <c r="F40" s="150">
        <f t="shared" si="0"/>
        <v>3.1</v>
      </c>
      <c r="G40" s="22">
        <f t="shared" si="1"/>
        <v>18.600000000000001</v>
      </c>
      <c r="H40" s="165"/>
    </row>
    <row r="41" spans="1:8" s="166" customFormat="1" ht="12" customHeight="1" x14ac:dyDescent="0.25">
      <c r="A41" s="165"/>
      <c r="B41" s="145">
        <v>289</v>
      </c>
      <c r="C41" s="11" t="s">
        <v>105</v>
      </c>
      <c r="D41" s="55" t="s">
        <v>219</v>
      </c>
      <c r="E41" s="150">
        <v>17</v>
      </c>
      <c r="F41" s="150">
        <f t="shared" si="0"/>
        <v>3.4000000000000004</v>
      </c>
      <c r="G41" s="22">
        <f t="shared" si="1"/>
        <v>20.399999999999999</v>
      </c>
      <c r="H41" s="165"/>
    </row>
    <row r="42" spans="1:8" s="166" customFormat="1" ht="12" customHeight="1" x14ac:dyDescent="0.25">
      <c r="A42" s="165"/>
      <c r="B42" s="145">
        <v>290</v>
      </c>
      <c r="C42" s="11" t="s">
        <v>106</v>
      </c>
      <c r="D42" s="55" t="s">
        <v>219</v>
      </c>
      <c r="E42" s="150">
        <v>19.5</v>
      </c>
      <c r="F42" s="150">
        <f t="shared" si="0"/>
        <v>3.9000000000000004</v>
      </c>
      <c r="G42" s="22">
        <f t="shared" si="1"/>
        <v>23.4</v>
      </c>
      <c r="H42" s="165"/>
    </row>
    <row r="43" spans="1:8" s="166" customFormat="1" ht="12" customHeight="1" x14ac:dyDescent="0.25">
      <c r="A43" s="165"/>
      <c r="B43" s="145">
        <v>291</v>
      </c>
      <c r="C43" s="11" t="s">
        <v>227</v>
      </c>
      <c r="D43" s="55" t="s">
        <v>221</v>
      </c>
      <c r="E43" s="150">
        <v>19</v>
      </c>
      <c r="F43" s="150">
        <f t="shared" si="0"/>
        <v>3.8000000000000003</v>
      </c>
      <c r="G43" s="22">
        <f t="shared" si="1"/>
        <v>22.8</v>
      </c>
      <c r="H43" s="165"/>
    </row>
    <row r="44" spans="1:8" s="166" customFormat="1" ht="12" customHeight="1" x14ac:dyDescent="0.25">
      <c r="A44" s="165"/>
      <c r="B44" s="145">
        <v>292</v>
      </c>
      <c r="C44" s="11" t="s">
        <v>75</v>
      </c>
      <c r="D44" s="55" t="s">
        <v>219</v>
      </c>
      <c r="E44" s="150">
        <v>11</v>
      </c>
      <c r="F44" s="150">
        <f t="shared" ref="F44:F46" si="2">E44*0.2</f>
        <v>2.2000000000000002</v>
      </c>
      <c r="G44" s="22">
        <f t="shared" ref="G44:G46" si="3">E44+F44</f>
        <v>13.2</v>
      </c>
      <c r="H44" s="165"/>
    </row>
    <row r="45" spans="1:8" s="166" customFormat="1" ht="12" customHeight="1" x14ac:dyDescent="0.25">
      <c r="A45" s="165"/>
      <c r="B45" s="27">
        <v>570</v>
      </c>
      <c r="C45" s="167" t="s">
        <v>228</v>
      </c>
      <c r="D45" s="55" t="s">
        <v>221</v>
      </c>
      <c r="E45" s="150">
        <v>18</v>
      </c>
      <c r="F45" s="150">
        <f t="shared" si="2"/>
        <v>3.6</v>
      </c>
      <c r="G45" s="22">
        <f t="shared" si="3"/>
        <v>21.6</v>
      </c>
      <c r="H45" s="165"/>
    </row>
    <row r="46" spans="1:8" s="166" customFormat="1" ht="12" customHeight="1" x14ac:dyDescent="0.25">
      <c r="A46" s="165"/>
      <c r="B46" s="168">
        <v>571</v>
      </c>
      <c r="C46" s="169" t="s">
        <v>146</v>
      </c>
      <c r="D46" s="168" t="s">
        <v>219</v>
      </c>
      <c r="E46" s="25">
        <v>20</v>
      </c>
      <c r="F46" s="25">
        <f t="shared" si="2"/>
        <v>4</v>
      </c>
      <c r="G46" s="23">
        <f t="shared" si="3"/>
        <v>24</v>
      </c>
      <c r="H46" s="165"/>
    </row>
    <row r="47" spans="1:8" s="170" customFormat="1" ht="12" customHeight="1" x14ac:dyDescent="0.25">
      <c r="B47" s="139"/>
      <c r="C47" s="113"/>
      <c r="D47" s="139"/>
      <c r="E47" s="12"/>
      <c r="F47" s="12"/>
      <c r="G47" s="16"/>
    </row>
    <row r="48" spans="1:8" s="126" customFormat="1" ht="12.75" x14ac:dyDescent="0.25">
      <c r="A48" s="120"/>
      <c r="B48" s="121"/>
      <c r="C48" s="140"/>
      <c r="D48" s="121"/>
      <c r="E48" s="124"/>
      <c r="F48" s="124"/>
      <c r="G48" s="125"/>
      <c r="H48" s="120"/>
    </row>
    <row r="49" spans="2:7" ht="12.95" customHeight="1" x14ac:dyDescent="0.25">
      <c r="B49" s="75"/>
      <c r="C49" s="95" t="s">
        <v>64</v>
      </c>
      <c r="D49" s="95"/>
      <c r="E49" s="72"/>
      <c r="F49" s="73"/>
      <c r="G49" s="74"/>
    </row>
    <row r="50" spans="2:7" s="166" customFormat="1" ht="12" customHeight="1" x14ac:dyDescent="0.25">
      <c r="B50" s="171">
        <v>210</v>
      </c>
      <c r="C50" s="172" t="s">
        <v>229</v>
      </c>
      <c r="D50" s="173" t="s">
        <v>220</v>
      </c>
      <c r="E50" s="174">
        <v>7</v>
      </c>
      <c r="F50" s="175">
        <f t="shared" si="0"/>
        <v>1.4000000000000001</v>
      </c>
      <c r="G50" s="176">
        <f t="shared" si="1"/>
        <v>8.4</v>
      </c>
    </row>
    <row r="51" spans="2:7" s="166" customFormat="1" ht="12" customHeight="1" x14ac:dyDescent="0.25">
      <c r="B51" s="171"/>
      <c r="C51" s="177" t="s">
        <v>204</v>
      </c>
      <c r="D51" s="173"/>
      <c r="E51" s="174"/>
      <c r="F51" s="175"/>
      <c r="G51" s="176"/>
    </row>
    <row r="52" spans="2:7" s="166" customFormat="1" ht="12" customHeight="1" x14ac:dyDescent="0.25">
      <c r="B52" s="19">
        <v>211</v>
      </c>
      <c r="C52" s="10" t="s">
        <v>230</v>
      </c>
      <c r="D52" s="55" t="s">
        <v>220</v>
      </c>
      <c r="E52" s="12">
        <v>1</v>
      </c>
      <c r="F52" s="150">
        <f t="shared" si="0"/>
        <v>0.2</v>
      </c>
      <c r="G52" s="22">
        <f t="shared" si="1"/>
        <v>1.2</v>
      </c>
    </row>
    <row r="53" spans="2:7" s="166" customFormat="1" ht="12" customHeight="1" x14ac:dyDescent="0.25">
      <c r="B53" s="19" t="s">
        <v>166</v>
      </c>
      <c r="C53" s="10" t="s">
        <v>231</v>
      </c>
      <c r="D53" s="55" t="s">
        <v>220</v>
      </c>
      <c r="E53" s="12">
        <v>8</v>
      </c>
      <c r="F53" s="150">
        <f t="shared" si="0"/>
        <v>1.6</v>
      </c>
      <c r="G53" s="22">
        <f t="shared" si="1"/>
        <v>9.6</v>
      </c>
    </row>
    <row r="54" spans="2:7" s="166" customFormat="1" ht="12" customHeight="1" x14ac:dyDescent="0.25">
      <c r="B54" s="19">
        <v>348</v>
      </c>
      <c r="C54" s="11" t="s">
        <v>20</v>
      </c>
      <c r="D54" s="55" t="s">
        <v>219</v>
      </c>
      <c r="E54" s="12">
        <v>0.5</v>
      </c>
      <c r="F54" s="150">
        <f t="shared" si="0"/>
        <v>0.1</v>
      </c>
      <c r="G54" s="22">
        <f t="shared" si="1"/>
        <v>0.6</v>
      </c>
    </row>
    <row r="55" spans="2:7" s="166" customFormat="1" ht="12" customHeight="1" x14ac:dyDescent="0.25">
      <c r="B55" s="145">
        <v>611</v>
      </c>
      <c r="C55" s="11" t="s">
        <v>51</v>
      </c>
      <c r="D55" s="55" t="s">
        <v>219</v>
      </c>
      <c r="E55" s="12">
        <v>18</v>
      </c>
      <c r="F55" s="150">
        <f t="shared" si="0"/>
        <v>3.6</v>
      </c>
      <c r="G55" s="22">
        <f t="shared" si="1"/>
        <v>21.6</v>
      </c>
    </row>
    <row r="56" spans="2:7" s="166" customFormat="1" ht="12" customHeight="1" x14ac:dyDescent="0.25">
      <c r="B56" s="19">
        <v>612</v>
      </c>
      <c r="C56" s="11" t="s">
        <v>232</v>
      </c>
      <c r="D56" s="145" t="s">
        <v>221</v>
      </c>
      <c r="E56" s="12">
        <v>2</v>
      </c>
      <c r="F56" s="150">
        <f>E56*0.2</f>
        <v>0.4</v>
      </c>
      <c r="G56" s="22">
        <f>E56+F56</f>
        <v>2.4</v>
      </c>
    </row>
    <row r="57" spans="2:7" s="166" customFormat="1" ht="12" customHeight="1" x14ac:dyDescent="0.25">
      <c r="B57" s="19">
        <v>801</v>
      </c>
      <c r="C57" s="10" t="s">
        <v>304</v>
      </c>
      <c r="D57" s="55" t="s">
        <v>219</v>
      </c>
      <c r="E57" s="12">
        <v>1</v>
      </c>
      <c r="F57" s="150">
        <f t="shared" si="0"/>
        <v>0.2</v>
      </c>
      <c r="G57" s="22">
        <f t="shared" si="1"/>
        <v>1.2</v>
      </c>
    </row>
    <row r="58" spans="2:7" s="166" customFormat="1" ht="12" customHeight="1" x14ac:dyDescent="0.25">
      <c r="B58" s="19">
        <v>810</v>
      </c>
      <c r="C58" s="10" t="s">
        <v>107</v>
      </c>
      <c r="D58" s="55" t="s">
        <v>219</v>
      </c>
      <c r="E58" s="12">
        <v>4</v>
      </c>
      <c r="F58" s="150">
        <f t="shared" si="0"/>
        <v>0.8</v>
      </c>
      <c r="G58" s="22">
        <f t="shared" si="1"/>
        <v>4.8</v>
      </c>
    </row>
    <row r="59" spans="2:7" s="166" customFormat="1" ht="12" customHeight="1" x14ac:dyDescent="0.25">
      <c r="B59" s="19">
        <v>811</v>
      </c>
      <c r="C59" s="11" t="s">
        <v>234</v>
      </c>
      <c r="D59" s="145" t="s">
        <v>233</v>
      </c>
      <c r="E59" s="12">
        <v>35</v>
      </c>
      <c r="F59" s="150">
        <f t="shared" ref="F59:F63" si="4">E59*0.2</f>
        <v>7</v>
      </c>
      <c r="G59" s="22">
        <f t="shared" ref="G59:G63" si="5">E59+F59</f>
        <v>42</v>
      </c>
    </row>
    <row r="60" spans="2:7" s="166" customFormat="1" ht="12" customHeight="1" x14ac:dyDescent="0.25">
      <c r="B60" s="35">
        <v>812</v>
      </c>
      <c r="C60" s="51" t="s">
        <v>235</v>
      </c>
      <c r="D60" s="145" t="s">
        <v>233</v>
      </c>
      <c r="E60" s="12">
        <v>29</v>
      </c>
      <c r="F60" s="150">
        <f t="shared" si="4"/>
        <v>5.8000000000000007</v>
      </c>
      <c r="G60" s="22">
        <f t="shared" si="5"/>
        <v>34.799999999999997</v>
      </c>
    </row>
    <row r="61" spans="2:7" s="166" customFormat="1" ht="12" customHeight="1" x14ac:dyDescent="0.25">
      <c r="B61" s="19">
        <v>821</v>
      </c>
      <c r="C61" s="11" t="s">
        <v>108</v>
      </c>
      <c r="D61" s="55" t="s">
        <v>219</v>
      </c>
      <c r="E61" s="12">
        <v>20</v>
      </c>
      <c r="F61" s="150">
        <f t="shared" si="4"/>
        <v>4</v>
      </c>
      <c r="G61" s="22">
        <f t="shared" si="5"/>
        <v>24</v>
      </c>
    </row>
    <row r="62" spans="2:7" s="166" customFormat="1" ht="12" customHeight="1" x14ac:dyDescent="0.25">
      <c r="B62" s="19">
        <v>822</v>
      </c>
      <c r="C62" s="11" t="s">
        <v>305</v>
      </c>
      <c r="D62" s="55" t="s">
        <v>219</v>
      </c>
      <c r="E62" s="12">
        <v>26</v>
      </c>
      <c r="F62" s="150">
        <f t="shared" si="4"/>
        <v>5.2</v>
      </c>
      <c r="G62" s="22">
        <f t="shared" si="5"/>
        <v>31.2</v>
      </c>
    </row>
    <row r="63" spans="2:7" s="166" customFormat="1" ht="12" customHeight="1" x14ac:dyDescent="0.25">
      <c r="B63" s="19">
        <v>236</v>
      </c>
      <c r="C63" s="10" t="s">
        <v>236</v>
      </c>
      <c r="D63" s="55" t="s">
        <v>220</v>
      </c>
      <c r="E63" s="12">
        <v>20</v>
      </c>
      <c r="F63" s="150">
        <f t="shared" si="4"/>
        <v>4</v>
      </c>
      <c r="G63" s="22">
        <f t="shared" si="5"/>
        <v>24</v>
      </c>
    </row>
    <row r="64" spans="2:7" s="166" customFormat="1" ht="12" customHeight="1" x14ac:dyDescent="0.25">
      <c r="B64" s="19">
        <v>813</v>
      </c>
      <c r="C64" s="10" t="s">
        <v>306</v>
      </c>
      <c r="D64" s="55" t="s">
        <v>220</v>
      </c>
      <c r="E64" s="12">
        <v>33</v>
      </c>
      <c r="F64" s="150">
        <f t="shared" ref="F64" si="6">E64*0.2</f>
        <v>6.6000000000000005</v>
      </c>
      <c r="G64" s="22">
        <f t="shared" ref="G64" si="7">E64+F64</f>
        <v>39.6</v>
      </c>
    </row>
    <row r="65" spans="2:7" ht="12.95" customHeight="1" x14ac:dyDescent="0.25">
      <c r="B65" s="75" t="s">
        <v>1</v>
      </c>
      <c r="C65" s="75" t="s">
        <v>2</v>
      </c>
      <c r="D65" s="155" t="s">
        <v>266</v>
      </c>
      <c r="E65" s="97" t="s">
        <v>79</v>
      </c>
      <c r="F65" s="77" t="s">
        <v>86</v>
      </c>
      <c r="G65" s="83" t="s">
        <v>87</v>
      </c>
    </row>
    <row r="66" spans="2:7" ht="12.95" customHeight="1" x14ac:dyDescent="0.25">
      <c r="B66" s="84"/>
      <c r="C66" s="98" t="s">
        <v>4</v>
      </c>
      <c r="D66" s="156"/>
      <c r="E66" s="99" t="s">
        <v>88</v>
      </c>
      <c r="F66" s="93" t="s">
        <v>89</v>
      </c>
      <c r="G66" s="88" t="s">
        <v>88</v>
      </c>
    </row>
    <row r="67" spans="2:7" s="166" customFormat="1" ht="12" customHeight="1" x14ac:dyDescent="0.25">
      <c r="B67" s="19">
        <v>300</v>
      </c>
      <c r="C67" s="36" t="s">
        <v>5</v>
      </c>
      <c r="D67" s="55" t="s">
        <v>219</v>
      </c>
      <c r="E67" s="38">
        <v>5</v>
      </c>
      <c r="F67" s="150">
        <f t="shared" si="0"/>
        <v>1</v>
      </c>
      <c r="G67" s="22">
        <f t="shared" si="1"/>
        <v>6</v>
      </c>
    </row>
    <row r="68" spans="2:7" s="166" customFormat="1" ht="12" customHeight="1" x14ac:dyDescent="0.25">
      <c r="B68" s="19" t="s">
        <v>170</v>
      </c>
      <c r="C68" s="36" t="s">
        <v>6</v>
      </c>
      <c r="D68" s="55" t="s">
        <v>219</v>
      </c>
      <c r="E68" s="38">
        <v>12</v>
      </c>
      <c r="F68" s="150">
        <f t="shared" si="0"/>
        <v>2.4000000000000004</v>
      </c>
      <c r="G68" s="22">
        <f t="shared" si="1"/>
        <v>14.4</v>
      </c>
    </row>
    <row r="69" spans="2:7" s="166" customFormat="1" ht="12" customHeight="1" x14ac:dyDescent="0.25">
      <c r="B69" s="19">
        <v>306</v>
      </c>
      <c r="C69" s="36" t="s">
        <v>7</v>
      </c>
      <c r="D69" s="55" t="s">
        <v>219</v>
      </c>
      <c r="E69" s="38">
        <v>18</v>
      </c>
      <c r="F69" s="150">
        <f t="shared" si="0"/>
        <v>3.6</v>
      </c>
      <c r="G69" s="22">
        <f t="shared" si="1"/>
        <v>21.6</v>
      </c>
    </row>
    <row r="70" spans="2:7" s="166" customFormat="1" ht="12" customHeight="1" x14ac:dyDescent="0.25">
      <c r="B70" s="19">
        <v>310</v>
      </c>
      <c r="C70" s="36" t="s">
        <v>109</v>
      </c>
      <c r="D70" s="55" t="s">
        <v>219</v>
      </c>
      <c r="E70" s="38">
        <v>15</v>
      </c>
      <c r="F70" s="150">
        <f t="shared" si="0"/>
        <v>3</v>
      </c>
      <c r="G70" s="22">
        <f t="shared" si="1"/>
        <v>18</v>
      </c>
    </row>
    <row r="71" spans="2:7" s="166" customFormat="1" ht="12" customHeight="1" x14ac:dyDescent="0.25">
      <c r="B71" s="19">
        <v>311</v>
      </c>
      <c r="C71" s="36" t="s">
        <v>110</v>
      </c>
      <c r="D71" s="55" t="s">
        <v>219</v>
      </c>
      <c r="E71" s="38">
        <v>20</v>
      </c>
      <c r="F71" s="150">
        <f t="shared" si="0"/>
        <v>4</v>
      </c>
      <c r="G71" s="22">
        <f t="shared" si="1"/>
        <v>24</v>
      </c>
    </row>
    <row r="72" spans="2:7" s="166" customFormat="1" ht="12" customHeight="1" x14ac:dyDescent="0.25">
      <c r="B72" s="19" t="s">
        <v>171</v>
      </c>
      <c r="C72" s="36" t="s">
        <v>111</v>
      </c>
      <c r="D72" s="55" t="s">
        <v>219</v>
      </c>
      <c r="E72" s="38">
        <v>25</v>
      </c>
      <c r="F72" s="150">
        <f t="shared" si="0"/>
        <v>5</v>
      </c>
      <c r="G72" s="22">
        <f t="shared" si="1"/>
        <v>30</v>
      </c>
    </row>
    <row r="73" spans="2:7" s="166" customFormat="1" ht="12" customHeight="1" x14ac:dyDescent="0.25">
      <c r="B73" s="19">
        <v>313</v>
      </c>
      <c r="C73" s="36" t="s">
        <v>112</v>
      </c>
      <c r="D73" s="55" t="s">
        <v>219</v>
      </c>
      <c r="E73" s="38">
        <v>18</v>
      </c>
      <c r="F73" s="150">
        <f t="shared" si="0"/>
        <v>3.6</v>
      </c>
      <c r="G73" s="22">
        <f t="shared" si="1"/>
        <v>21.6</v>
      </c>
    </row>
    <row r="74" spans="2:7" s="166" customFormat="1" ht="12" customHeight="1" x14ac:dyDescent="0.25">
      <c r="B74" s="19">
        <v>314</v>
      </c>
      <c r="C74" s="36" t="s">
        <v>113</v>
      </c>
      <c r="D74" s="55" t="s">
        <v>219</v>
      </c>
      <c r="E74" s="38">
        <v>22</v>
      </c>
      <c r="F74" s="150">
        <f t="shared" si="0"/>
        <v>4.4000000000000004</v>
      </c>
      <c r="G74" s="22">
        <f t="shared" si="1"/>
        <v>26.4</v>
      </c>
    </row>
    <row r="75" spans="2:7" s="166" customFormat="1" ht="12" customHeight="1" x14ac:dyDescent="0.25">
      <c r="B75" s="19">
        <v>315</v>
      </c>
      <c r="C75" s="36" t="s">
        <v>114</v>
      </c>
      <c r="D75" s="55" t="s">
        <v>219</v>
      </c>
      <c r="E75" s="38">
        <v>18</v>
      </c>
      <c r="F75" s="150">
        <f t="shared" ref="F75:F120" si="8">E75*0.2</f>
        <v>3.6</v>
      </c>
      <c r="G75" s="22">
        <f t="shared" ref="G75:G120" si="9">E75+F75</f>
        <v>21.6</v>
      </c>
    </row>
    <row r="76" spans="2:7" s="166" customFormat="1" ht="12" customHeight="1" x14ac:dyDescent="0.25">
      <c r="B76" s="145">
        <v>317</v>
      </c>
      <c r="C76" s="36" t="s">
        <v>115</v>
      </c>
      <c r="D76" s="55" t="s">
        <v>219</v>
      </c>
      <c r="E76" s="38">
        <v>24</v>
      </c>
      <c r="F76" s="150">
        <f t="shared" si="8"/>
        <v>4.8000000000000007</v>
      </c>
      <c r="G76" s="22">
        <f t="shared" si="9"/>
        <v>28.8</v>
      </c>
    </row>
    <row r="77" spans="2:7" s="166" customFormat="1" ht="12" customHeight="1" x14ac:dyDescent="0.25">
      <c r="B77" s="145">
        <v>316</v>
      </c>
      <c r="C77" s="10" t="s">
        <v>116</v>
      </c>
      <c r="D77" s="55" t="s">
        <v>219</v>
      </c>
      <c r="E77" s="38">
        <v>30</v>
      </c>
      <c r="F77" s="150">
        <f t="shared" si="8"/>
        <v>6</v>
      </c>
      <c r="G77" s="22">
        <f t="shared" si="9"/>
        <v>36</v>
      </c>
    </row>
    <row r="78" spans="2:7" s="166" customFormat="1" ht="12" customHeight="1" x14ac:dyDescent="0.25">
      <c r="B78" s="19">
        <v>318</v>
      </c>
      <c r="C78" s="36" t="s">
        <v>117</v>
      </c>
      <c r="D78" s="55" t="s">
        <v>219</v>
      </c>
      <c r="E78" s="38">
        <v>35</v>
      </c>
      <c r="F78" s="150">
        <f t="shared" si="8"/>
        <v>7</v>
      </c>
      <c r="G78" s="22">
        <f t="shared" si="9"/>
        <v>42</v>
      </c>
    </row>
    <row r="79" spans="2:7" s="166" customFormat="1" ht="12" customHeight="1" x14ac:dyDescent="0.25">
      <c r="B79" s="19">
        <v>319</v>
      </c>
      <c r="C79" s="36" t="s">
        <v>291</v>
      </c>
      <c r="D79" s="55" t="s">
        <v>219</v>
      </c>
      <c r="E79" s="38">
        <v>41</v>
      </c>
      <c r="F79" s="150">
        <f t="shared" si="8"/>
        <v>8.2000000000000011</v>
      </c>
      <c r="G79" s="22">
        <f t="shared" si="9"/>
        <v>49.2</v>
      </c>
    </row>
    <row r="80" spans="2:7" s="166" customFormat="1" ht="12" customHeight="1" x14ac:dyDescent="0.25">
      <c r="B80" s="19">
        <v>320</v>
      </c>
      <c r="C80" s="36" t="s">
        <v>209</v>
      </c>
      <c r="D80" s="55" t="s">
        <v>219</v>
      </c>
      <c r="E80" s="38">
        <v>35</v>
      </c>
      <c r="F80" s="150">
        <f t="shared" si="8"/>
        <v>7</v>
      </c>
      <c r="G80" s="22">
        <f t="shared" si="9"/>
        <v>42</v>
      </c>
    </row>
    <row r="81" spans="2:7" s="166" customFormat="1" ht="12" customHeight="1" x14ac:dyDescent="0.25">
      <c r="B81" s="19">
        <v>321</v>
      </c>
      <c r="C81" s="36" t="s">
        <v>210</v>
      </c>
      <c r="D81" s="55" t="s">
        <v>219</v>
      </c>
      <c r="E81" s="38">
        <v>37</v>
      </c>
      <c r="F81" s="150">
        <f t="shared" si="8"/>
        <v>7.4</v>
      </c>
      <c r="G81" s="22">
        <f t="shared" si="9"/>
        <v>44.4</v>
      </c>
    </row>
    <row r="82" spans="2:7" s="166" customFormat="1" ht="12" customHeight="1" x14ac:dyDescent="0.25">
      <c r="B82" s="19">
        <v>322</v>
      </c>
      <c r="C82" s="36" t="s">
        <v>118</v>
      </c>
      <c r="D82" s="55" t="s">
        <v>219</v>
      </c>
      <c r="E82" s="38">
        <v>39</v>
      </c>
      <c r="F82" s="150">
        <f t="shared" si="8"/>
        <v>7.8000000000000007</v>
      </c>
      <c r="G82" s="22">
        <f t="shared" si="9"/>
        <v>46.8</v>
      </c>
    </row>
    <row r="83" spans="2:7" s="166" customFormat="1" ht="12" customHeight="1" x14ac:dyDescent="0.25">
      <c r="B83" s="19">
        <v>323</v>
      </c>
      <c r="C83" s="36" t="s">
        <v>119</v>
      </c>
      <c r="D83" s="55" t="s">
        <v>219</v>
      </c>
      <c r="E83" s="38">
        <v>43</v>
      </c>
      <c r="F83" s="150">
        <f t="shared" si="8"/>
        <v>8.6</v>
      </c>
      <c r="G83" s="22">
        <f t="shared" si="9"/>
        <v>51.6</v>
      </c>
    </row>
    <row r="84" spans="2:7" s="166" customFormat="1" ht="12" customHeight="1" x14ac:dyDescent="0.25">
      <c r="B84" s="19">
        <v>328</v>
      </c>
      <c r="C84" s="36" t="s">
        <v>120</v>
      </c>
      <c r="D84" s="55" t="s">
        <v>219</v>
      </c>
      <c r="E84" s="38">
        <v>43</v>
      </c>
      <c r="F84" s="150">
        <f t="shared" si="8"/>
        <v>8.6</v>
      </c>
      <c r="G84" s="22">
        <f t="shared" si="9"/>
        <v>51.6</v>
      </c>
    </row>
    <row r="85" spans="2:7" s="166" customFormat="1" ht="12" customHeight="1" x14ac:dyDescent="0.25">
      <c r="B85" s="19">
        <v>327</v>
      </c>
      <c r="C85" s="36" t="s">
        <v>121</v>
      </c>
      <c r="D85" s="55" t="s">
        <v>219</v>
      </c>
      <c r="E85" s="38">
        <v>53</v>
      </c>
      <c r="F85" s="150">
        <f t="shared" si="8"/>
        <v>10.600000000000001</v>
      </c>
      <c r="G85" s="22">
        <f t="shared" si="9"/>
        <v>63.6</v>
      </c>
    </row>
    <row r="86" spans="2:7" s="166" customFormat="1" ht="12" customHeight="1" x14ac:dyDescent="0.25">
      <c r="B86" s="19">
        <v>324</v>
      </c>
      <c r="C86" s="36" t="s">
        <v>206</v>
      </c>
      <c r="D86" s="55" t="s">
        <v>219</v>
      </c>
      <c r="E86" s="38">
        <v>7</v>
      </c>
      <c r="F86" s="150">
        <f t="shared" si="8"/>
        <v>1.4000000000000001</v>
      </c>
      <c r="G86" s="22">
        <f t="shared" si="9"/>
        <v>8.4</v>
      </c>
    </row>
    <row r="87" spans="2:7" s="166" customFormat="1" ht="12" customHeight="1" x14ac:dyDescent="0.25">
      <c r="B87" s="19">
        <v>325</v>
      </c>
      <c r="C87" s="36" t="s">
        <v>293</v>
      </c>
      <c r="D87" s="55" t="s">
        <v>219</v>
      </c>
      <c r="E87" s="38">
        <v>11</v>
      </c>
      <c r="F87" s="150">
        <f t="shared" si="8"/>
        <v>2.2000000000000002</v>
      </c>
      <c r="G87" s="22">
        <f t="shared" si="9"/>
        <v>13.2</v>
      </c>
    </row>
    <row r="88" spans="2:7" s="166" customFormat="1" ht="12" customHeight="1" x14ac:dyDescent="0.25">
      <c r="B88" s="19" t="s">
        <v>172</v>
      </c>
      <c r="C88" s="36" t="s">
        <v>207</v>
      </c>
      <c r="D88" s="55" t="s">
        <v>219</v>
      </c>
      <c r="E88" s="38">
        <v>30</v>
      </c>
      <c r="F88" s="150">
        <f t="shared" si="8"/>
        <v>6</v>
      </c>
      <c r="G88" s="22">
        <f t="shared" si="9"/>
        <v>36</v>
      </c>
    </row>
    <row r="89" spans="2:7" s="166" customFormat="1" ht="12" customHeight="1" x14ac:dyDescent="0.25">
      <c r="B89" s="19">
        <v>329</v>
      </c>
      <c r="C89" s="36" t="s">
        <v>8</v>
      </c>
      <c r="D89" s="55" t="s">
        <v>219</v>
      </c>
      <c r="E89" s="38">
        <v>27</v>
      </c>
      <c r="F89" s="150">
        <f t="shared" si="8"/>
        <v>5.4</v>
      </c>
      <c r="G89" s="22">
        <f t="shared" si="9"/>
        <v>32.4</v>
      </c>
    </row>
    <row r="90" spans="2:7" s="166" customFormat="1" ht="12" customHeight="1" x14ac:dyDescent="0.25">
      <c r="B90" s="19">
        <v>330</v>
      </c>
      <c r="C90" s="36" t="s">
        <v>208</v>
      </c>
      <c r="D90" s="55" t="s">
        <v>219</v>
      </c>
      <c r="E90" s="38">
        <v>12</v>
      </c>
      <c r="F90" s="150">
        <f t="shared" si="8"/>
        <v>2.4000000000000004</v>
      </c>
      <c r="G90" s="22">
        <f t="shared" si="9"/>
        <v>14.4</v>
      </c>
    </row>
    <row r="91" spans="2:7" s="166" customFormat="1" ht="12" customHeight="1" x14ac:dyDescent="0.25">
      <c r="B91" s="19">
        <v>333</v>
      </c>
      <c r="C91" s="36" t="s">
        <v>131</v>
      </c>
      <c r="D91" s="55" t="s">
        <v>219</v>
      </c>
      <c r="E91" s="38">
        <v>36</v>
      </c>
      <c r="F91" s="150">
        <f t="shared" si="8"/>
        <v>7.2</v>
      </c>
      <c r="G91" s="22">
        <f t="shared" si="9"/>
        <v>43.2</v>
      </c>
    </row>
    <row r="92" spans="2:7" s="166" customFormat="1" ht="12" customHeight="1" x14ac:dyDescent="0.25">
      <c r="B92" s="19">
        <v>331</v>
      </c>
      <c r="C92" s="36" t="s">
        <v>9</v>
      </c>
      <c r="D92" s="55" t="s">
        <v>219</v>
      </c>
      <c r="E92" s="38">
        <v>12</v>
      </c>
      <c r="F92" s="150">
        <f t="shared" si="8"/>
        <v>2.4000000000000004</v>
      </c>
      <c r="G92" s="22">
        <f t="shared" si="9"/>
        <v>14.4</v>
      </c>
    </row>
    <row r="93" spans="2:7" s="166" customFormat="1" ht="12" customHeight="1" x14ac:dyDescent="0.25">
      <c r="B93" s="19">
        <v>332</v>
      </c>
      <c r="C93" s="36" t="s">
        <v>10</v>
      </c>
      <c r="D93" s="55" t="s">
        <v>219</v>
      </c>
      <c r="E93" s="38">
        <v>20</v>
      </c>
      <c r="F93" s="150">
        <f t="shared" si="8"/>
        <v>4</v>
      </c>
      <c r="G93" s="22">
        <f t="shared" si="9"/>
        <v>24</v>
      </c>
    </row>
    <row r="94" spans="2:7" s="166" customFormat="1" ht="12" customHeight="1" x14ac:dyDescent="0.25">
      <c r="B94" s="19">
        <v>340</v>
      </c>
      <c r="C94" s="36" t="s">
        <v>122</v>
      </c>
      <c r="D94" s="55" t="s">
        <v>219</v>
      </c>
      <c r="E94" s="38">
        <v>27</v>
      </c>
      <c r="F94" s="150">
        <f t="shared" si="8"/>
        <v>5.4</v>
      </c>
      <c r="G94" s="22">
        <f t="shared" si="9"/>
        <v>32.4</v>
      </c>
    </row>
    <row r="95" spans="2:7" s="166" customFormat="1" ht="12" customHeight="1" x14ac:dyDescent="0.25">
      <c r="B95" s="19">
        <v>342</v>
      </c>
      <c r="C95" s="36" t="s">
        <v>123</v>
      </c>
      <c r="D95" s="55" t="s">
        <v>219</v>
      </c>
      <c r="E95" s="38">
        <v>32</v>
      </c>
      <c r="F95" s="150">
        <f t="shared" si="8"/>
        <v>6.4</v>
      </c>
      <c r="G95" s="22">
        <f t="shared" si="9"/>
        <v>38.4</v>
      </c>
    </row>
    <row r="96" spans="2:7" s="166" customFormat="1" ht="12" customHeight="1" x14ac:dyDescent="0.25">
      <c r="B96" s="19" t="s">
        <v>11</v>
      </c>
      <c r="C96" s="36" t="s">
        <v>124</v>
      </c>
      <c r="D96" s="55" t="s">
        <v>219</v>
      </c>
      <c r="E96" s="38">
        <v>23</v>
      </c>
      <c r="F96" s="150">
        <f t="shared" si="8"/>
        <v>4.6000000000000005</v>
      </c>
      <c r="G96" s="22">
        <f t="shared" si="9"/>
        <v>27.6</v>
      </c>
    </row>
    <row r="97" spans="2:7" s="166" customFormat="1" ht="12" customHeight="1" x14ac:dyDescent="0.25">
      <c r="B97" s="19" t="s">
        <v>12</v>
      </c>
      <c r="C97" s="36" t="s">
        <v>125</v>
      </c>
      <c r="D97" s="55" t="s">
        <v>219</v>
      </c>
      <c r="E97" s="38">
        <v>23</v>
      </c>
      <c r="F97" s="150">
        <f t="shared" si="8"/>
        <v>4.6000000000000005</v>
      </c>
      <c r="G97" s="22">
        <f t="shared" si="9"/>
        <v>27.6</v>
      </c>
    </row>
    <row r="98" spans="2:7" s="166" customFormat="1" ht="12" customHeight="1" x14ac:dyDescent="0.25">
      <c r="B98" s="19" t="s">
        <v>13</v>
      </c>
      <c r="C98" s="36" t="s">
        <v>126</v>
      </c>
      <c r="D98" s="55" t="s">
        <v>219</v>
      </c>
      <c r="E98" s="38">
        <v>23</v>
      </c>
      <c r="F98" s="150">
        <f t="shared" si="8"/>
        <v>4.6000000000000005</v>
      </c>
      <c r="G98" s="22">
        <f t="shared" si="9"/>
        <v>27.6</v>
      </c>
    </row>
    <row r="99" spans="2:7" s="166" customFormat="1" ht="12" customHeight="1" x14ac:dyDescent="0.25">
      <c r="B99" s="19" t="s">
        <v>14</v>
      </c>
      <c r="C99" s="36" t="s">
        <v>15</v>
      </c>
      <c r="D99" s="55" t="s">
        <v>219</v>
      </c>
      <c r="E99" s="38">
        <v>27</v>
      </c>
      <c r="F99" s="150">
        <f t="shared" si="8"/>
        <v>5.4</v>
      </c>
      <c r="G99" s="22">
        <f t="shared" si="9"/>
        <v>32.4</v>
      </c>
    </row>
    <row r="100" spans="2:7" s="166" customFormat="1" ht="12" customHeight="1" x14ac:dyDescent="0.25">
      <c r="B100" s="19" t="s">
        <v>16</v>
      </c>
      <c r="C100" s="36" t="s">
        <v>17</v>
      </c>
      <c r="D100" s="55" t="s">
        <v>219</v>
      </c>
      <c r="E100" s="38">
        <v>27</v>
      </c>
      <c r="F100" s="150">
        <f t="shared" si="8"/>
        <v>5.4</v>
      </c>
      <c r="G100" s="22">
        <f t="shared" si="9"/>
        <v>32.4</v>
      </c>
    </row>
    <row r="101" spans="2:7" s="166" customFormat="1" ht="12" customHeight="1" x14ac:dyDescent="0.25">
      <c r="B101" s="19" t="s">
        <v>18</v>
      </c>
      <c r="C101" s="36" t="s">
        <v>19</v>
      </c>
      <c r="D101" s="55" t="s">
        <v>219</v>
      </c>
      <c r="E101" s="38">
        <v>27</v>
      </c>
      <c r="F101" s="150">
        <f t="shared" si="8"/>
        <v>5.4</v>
      </c>
      <c r="G101" s="22">
        <f t="shared" si="9"/>
        <v>32.4</v>
      </c>
    </row>
    <row r="102" spans="2:7" s="166" customFormat="1" ht="12" customHeight="1" x14ac:dyDescent="0.25">
      <c r="B102" s="19">
        <v>380</v>
      </c>
      <c r="C102" s="36" t="s">
        <v>23</v>
      </c>
      <c r="D102" s="55" t="s">
        <v>219</v>
      </c>
      <c r="E102" s="38">
        <v>18</v>
      </c>
      <c r="F102" s="150">
        <f t="shared" si="8"/>
        <v>3.6</v>
      </c>
      <c r="G102" s="22">
        <f t="shared" si="9"/>
        <v>21.6</v>
      </c>
    </row>
    <row r="103" spans="2:7" s="166" customFormat="1" ht="12" customHeight="1" x14ac:dyDescent="0.25">
      <c r="B103" s="19">
        <v>381</v>
      </c>
      <c r="C103" s="36" t="s">
        <v>218</v>
      </c>
      <c r="D103" s="55" t="s">
        <v>219</v>
      </c>
      <c r="E103" s="38">
        <v>20</v>
      </c>
      <c r="F103" s="150">
        <f t="shared" si="8"/>
        <v>4</v>
      </c>
      <c r="G103" s="22">
        <f t="shared" si="9"/>
        <v>24</v>
      </c>
    </row>
    <row r="104" spans="2:7" s="166" customFormat="1" ht="12" customHeight="1" x14ac:dyDescent="0.25">
      <c r="B104" s="19">
        <v>382</v>
      </c>
      <c r="C104" s="36" t="s">
        <v>24</v>
      </c>
      <c r="D104" s="55" t="s">
        <v>219</v>
      </c>
      <c r="E104" s="38">
        <v>31</v>
      </c>
      <c r="F104" s="150">
        <f t="shared" si="8"/>
        <v>6.2</v>
      </c>
      <c r="G104" s="22">
        <f t="shared" si="9"/>
        <v>37.200000000000003</v>
      </c>
    </row>
    <row r="105" spans="2:7" s="166" customFormat="1" ht="12" customHeight="1" x14ac:dyDescent="0.25">
      <c r="B105" s="19">
        <v>383</v>
      </c>
      <c r="C105" s="36" t="s">
        <v>25</v>
      </c>
      <c r="D105" s="55" t="s">
        <v>219</v>
      </c>
      <c r="E105" s="38">
        <v>33</v>
      </c>
      <c r="F105" s="150">
        <f t="shared" si="8"/>
        <v>6.6000000000000005</v>
      </c>
      <c r="G105" s="22">
        <f t="shared" si="9"/>
        <v>39.6</v>
      </c>
    </row>
    <row r="106" spans="2:7" s="166" customFormat="1" ht="12" customHeight="1" x14ac:dyDescent="0.25">
      <c r="B106" s="19">
        <v>384</v>
      </c>
      <c r="C106" s="36" t="s">
        <v>26</v>
      </c>
      <c r="D106" s="55" t="s">
        <v>219</v>
      </c>
      <c r="E106" s="38">
        <v>35</v>
      </c>
      <c r="F106" s="150">
        <f t="shared" si="8"/>
        <v>7</v>
      </c>
      <c r="G106" s="22">
        <f t="shared" si="9"/>
        <v>42</v>
      </c>
    </row>
    <row r="107" spans="2:7" s="166" customFormat="1" ht="12" customHeight="1" x14ac:dyDescent="0.25">
      <c r="B107" s="19">
        <v>385</v>
      </c>
      <c r="C107" s="10" t="s">
        <v>27</v>
      </c>
      <c r="D107" s="55" t="s">
        <v>219</v>
      </c>
      <c r="E107" s="38">
        <v>33</v>
      </c>
      <c r="F107" s="150">
        <f t="shared" si="8"/>
        <v>6.6000000000000005</v>
      </c>
      <c r="G107" s="22">
        <f t="shared" si="9"/>
        <v>39.6</v>
      </c>
    </row>
    <row r="108" spans="2:7" s="166" customFormat="1" ht="12" customHeight="1" x14ac:dyDescent="0.25">
      <c r="B108" s="19">
        <v>386</v>
      </c>
      <c r="C108" s="10" t="s">
        <v>28</v>
      </c>
      <c r="D108" s="55" t="s">
        <v>219</v>
      </c>
      <c r="E108" s="38">
        <v>35</v>
      </c>
      <c r="F108" s="150">
        <f t="shared" si="8"/>
        <v>7</v>
      </c>
      <c r="G108" s="22">
        <f t="shared" si="9"/>
        <v>42</v>
      </c>
    </row>
    <row r="109" spans="2:7" s="166" customFormat="1" ht="12" customHeight="1" x14ac:dyDescent="0.25">
      <c r="B109" s="19">
        <v>387</v>
      </c>
      <c r="C109" s="10" t="s">
        <v>29</v>
      </c>
      <c r="D109" s="55" t="s">
        <v>219</v>
      </c>
      <c r="E109" s="38">
        <v>37</v>
      </c>
      <c r="F109" s="150">
        <f t="shared" si="8"/>
        <v>7.4</v>
      </c>
      <c r="G109" s="22">
        <f t="shared" si="9"/>
        <v>44.4</v>
      </c>
    </row>
    <row r="110" spans="2:7" s="166" customFormat="1" ht="12" customHeight="1" x14ac:dyDescent="0.25">
      <c r="B110" s="145">
        <v>388</v>
      </c>
      <c r="C110" s="52" t="s">
        <v>167</v>
      </c>
      <c r="D110" s="55" t="s">
        <v>220</v>
      </c>
      <c r="E110" s="38">
        <v>19</v>
      </c>
      <c r="F110" s="150">
        <f t="shared" si="8"/>
        <v>3.8000000000000003</v>
      </c>
      <c r="G110" s="22">
        <f t="shared" si="9"/>
        <v>22.8</v>
      </c>
    </row>
    <row r="111" spans="2:7" s="166" customFormat="1" ht="12" customHeight="1" x14ac:dyDescent="0.25">
      <c r="B111" s="145" t="s">
        <v>147</v>
      </c>
      <c r="C111" s="52" t="s">
        <v>152</v>
      </c>
      <c r="D111" s="55" t="s">
        <v>220</v>
      </c>
      <c r="E111" s="38">
        <v>19</v>
      </c>
      <c r="F111" s="150">
        <f t="shared" si="8"/>
        <v>3.8000000000000003</v>
      </c>
      <c r="G111" s="22">
        <f t="shared" si="9"/>
        <v>22.8</v>
      </c>
    </row>
    <row r="112" spans="2:7" s="166" customFormat="1" ht="12" customHeight="1" x14ac:dyDescent="0.25">
      <c r="B112" s="145" t="s">
        <v>148</v>
      </c>
      <c r="C112" s="52" t="s">
        <v>151</v>
      </c>
      <c r="D112" s="55" t="s">
        <v>220</v>
      </c>
      <c r="E112" s="38">
        <v>19</v>
      </c>
      <c r="F112" s="150">
        <f t="shared" si="8"/>
        <v>3.8000000000000003</v>
      </c>
      <c r="G112" s="22">
        <f t="shared" si="9"/>
        <v>22.8</v>
      </c>
    </row>
    <row r="113" spans="1:9" s="166" customFormat="1" ht="12" customHeight="1" x14ac:dyDescent="0.25">
      <c r="B113" s="145" t="s">
        <v>149</v>
      </c>
      <c r="C113" s="52" t="s">
        <v>168</v>
      </c>
      <c r="D113" s="55" t="s">
        <v>220</v>
      </c>
      <c r="E113" s="38">
        <v>19</v>
      </c>
      <c r="F113" s="150">
        <f t="shared" si="8"/>
        <v>3.8000000000000003</v>
      </c>
      <c r="G113" s="22">
        <f t="shared" si="9"/>
        <v>22.8</v>
      </c>
    </row>
    <row r="114" spans="1:9" s="166" customFormat="1" ht="12" customHeight="1" x14ac:dyDescent="0.25">
      <c r="B114" s="19">
        <v>392</v>
      </c>
      <c r="C114" s="10" t="s">
        <v>77</v>
      </c>
      <c r="D114" s="55" t="s">
        <v>219</v>
      </c>
      <c r="E114" s="38">
        <v>38</v>
      </c>
      <c r="F114" s="150">
        <f t="shared" si="8"/>
        <v>7.6000000000000005</v>
      </c>
      <c r="G114" s="22">
        <f t="shared" si="9"/>
        <v>45.6</v>
      </c>
    </row>
    <row r="115" spans="1:9" s="166" customFormat="1" ht="12" customHeight="1" x14ac:dyDescent="0.25">
      <c r="B115" s="19">
        <v>393</v>
      </c>
      <c r="C115" s="10" t="s">
        <v>30</v>
      </c>
      <c r="D115" s="55" t="s">
        <v>219</v>
      </c>
      <c r="E115" s="38">
        <v>55</v>
      </c>
      <c r="F115" s="150">
        <f t="shared" si="8"/>
        <v>11</v>
      </c>
      <c r="G115" s="22">
        <f t="shared" si="9"/>
        <v>66</v>
      </c>
    </row>
    <row r="116" spans="1:9" s="166" customFormat="1" ht="12" customHeight="1" x14ac:dyDescent="0.25">
      <c r="B116" s="19">
        <v>394</v>
      </c>
      <c r="C116" s="10" t="s">
        <v>31</v>
      </c>
      <c r="D116" s="55" t="s">
        <v>219</v>
      </c>
      <c r="E116" s="38">
        <v>67</v>
      </c>
      <c r="F116" s="150">
        <f t="shared" si="8"/>
        <v>13.4</v>
      </c>
      <c r="G116" s="22">
        <f t="shared" si="9"/>
        <v>80.400000000000006</v>
      </c>
    </row>
    <row r="117" spans="1:9" s="166" customFormat="1" ht="12" customHeight="1" x14ac:dyDescent="0.25">
      <c r="B117" s="19">
        <v>395</v>
      </c>
      <c r="C117" s="10" t="s">
        <v>294</v>
      </c>
      <c r="D117" s="55" t="s">
        <v>219</v>
      </c>
      <c r="E117" s="38">
        <v>88</v>
      </c>
      <c r="F117" s="150">
        <f t="shared" si="8"/>
        <v>17.600000000000001</v>
      </c>
      <c r="G117" s="22">
        <f t="shared" si="9"/>
        <v>105.6</v>
      </c>
    </row>
    <row r="118" spans="1:9" s="166" customFormat="1" ht="12" customHeight="1" x14ac:dyDescent="0.25">
      <c r="B118" s="19">
        <v>397</v>
      </c>
      <c r="C118" s="36" t="s">
        <v>32</v>
      </c>
      <c r="D118" s="55" t="s">
        <v>219</v>
      </c>
      <c r="E118" s="38">
        <v>75</v>
      </c>
      <c r="F118" s="150">
        <f t="shared" si="8"/>
        <v>15</v>
      </c>
      <c r="G118" s="22">
        <f t="shared" si="9"/>
        <v>90</v>
      </c>
    </row>
    <row r="119" spans="1:9" s="166" customFormat="1" ht="12" customHeight="1" x14ac:dyDescent="0.25">
      <c r="B119" s="19">
        <v>398</v>
      </c>
      <c r="C119" s="36" t="s">
        <v>33</v>
      </c>
      <c r="D119" s="55" t="s">
        <v>219</v>
      </c>
      <c r="E119" s="38">
        <v>90</v>
      </c>
      <c r="F119" s="150">
        <f t="shared" si="8"/>
        <v>18</v>
      </c>
      <c r="G119" s="22">
        <f t="shared" si="9"/>
        <v>108</v>
      </c>
    </row>
    <row r="120" spans="1:9" s="166" customFormat="1" ht="12" customHeight="1" x14ac:dyDescent="0.25">
      <c r="B120" s="28">
        <v>399</v>
      </c>
      <c r="C120" s="37" t="s">
        <v>34</v>
      </c>
      <c r="D120" s="66" t="s">
        <v>219</v>
      </c>
      <c r="E120" s="39">
        <v>105</v>
      </c>
      <c r="F120" s="25">
        <f t="shared" si="8"/>
        <v>21</v>
      </c>
      <c r="G120" s="23">
        <f t="shared" si="9"/>
        <v>126</v>
      </c>
    </row>
    <row r="121" spans="1:9" s="126" customFormat="1" ht="12.75" x14ac:dyDescent="0.25">
      <c r="B121" s="138"/>
      <c r="C121" s="15"/>
      <c r="D121" s="56"/>
      <c r="E121" s="12"/>
      <c r="F121" s="12"/>
      <c r="G121" s="16"/>
    </row>
    <row r="122" spans="1:9" s="126" customFormat="1" ht="12.75" customHeight="1" x14ac:dyDescent="0.25">
      <c r="A122" s="120"/>
      <c r="B122" s="133"/>
      <c r="C122" s="96" t="s">
        <v>307</v>
      </c>
      <c r="D122" s="134"/>
      <c r="E122" s="135"/>
      <c r="F122" s="135"/>
      <c r="G122" s="136"/>
      <c r="H122" s="120"/>
      <c r="I122" s="120"/>
    </row>
    <row r="123" spans="1:9" s="126" customFormat="1" ht="12.75" customHeight="1" x14ac:dyDescent="0.25">
      <c r="A123" s="120"/>
      <c r="B123" s="19">
        <v>900</v>
      </c>
      <c r="C123" s="10" t="s">
        <v>292</v>
      </c>
      <c r="D123" s="55" t="s">
        <v>220</v>
      </c>
      <c r="E123" s="24"/>
      <c r="F123" s="29"/>
      <c r="G123" s="144" t="s">
        <v>282</v>
      </c>
      <c r="H123" s="120"/>
      <c r="I123" s="120"/>
    </row>
    <row r="124" spans="1:9" s="126" customFormat="1" ht="12.75" x14ac:dyDescent="0.25">
      <c r="A124" s="120"/>
      <c r="B124" s="28">
        <v>901</v>
      </c>
      <c r="C124" s="37" t="s">
        <v>308</v>
      </c>
      <c r="D124" s="66" t="s">
        <v>219</v>
      </c>
      <c r="E124" s="39"/>
      <c r="F124" s="25"/>
      <c r="G124" s="146" t="s">
        <v>282</v>
      </c>
      <c r="H124" s="120"/>
      <c r="I124" s="120"/>
    </row>
    <row r="125" spans="1:9" s="126" customFormat="1" ht="12.75" x14ac:dyDescent="0.25">
      <c r="A125" s="120"/>
      <c r="H125" s="120"/>
      <c r="I125" s="120"/>
    </row>
    <row r="126" spans="1:9" ht="12.75" customHeight="1" x14ac:dyDescent="0.25">
      <c r="B126" s="75" t="s">
        <v>1</v>
      </c>
      <c r="C126" s="75" t="s">
        <v>2</v>
      </c>
      <c r="D126" s="155" t="s">
        <v>266</v>
      </c>
      <c r="E126" s="77" t="s">
        <v>79</v>
      </c>
      <c r="F126" s="77" t="s">
        <v>86</v>
      </c>
      <c r="G126" s="83" t="s">
        <v>87</v>
      </c>
    </row>
    <row r="127" spans="1:9" ht="12.95" customHeight="1" x14ac:dyDescent="0.25">
      <c r="B127" s="84"/>
      <c r="C127" s="91" t="s">
        <v>39</v>
      </c>
      <c r="D127" s="156"/>
      <c r="E127" s="92" t="s">
        <v>88</v>
      </c>
      <c r="F127" s="93" t="s">
        <v>89</v>
      </c>
      <c r="G127" s="88" t="s">
        <v>88</v>
      </c>
    </row>
    <row r="128" spans="1:9" ht="12.95" customHeight="1" x14ac:dyDescent="0.25">
      <c r="B128" s="151" t="s">
        <v>300</v>
      </c>
      <c r="C128" s="152"/>
      <c r="D128" s="152"/>
      <c r="E128" s="152"/>
      <c r="F128" s="152"/>
      <c r="G128" s="153"/>
    </row>
    <row r="129" spans="2:7" s="166" customFormat="1" ht="12" customHeight="1" x14ac:dyDescent="0.2">
      <c r="B129" s="19">
        <v>510</v>
      </c>
      <c r="C129" s="11" t="s">
        <v>73</v>
      </c>
      <c r="D129" s="55" t="s">
        <v>219</v>
      </c>
      <c r="E129" s="181">
        <v>61</v>
      </c>
      <c r="F129" s="150">
        <f t="shared" ref="F129:F135" si="10">E129*0.2</f>
        <v>12.200000000000001</v>
      </c>
      <c r="G129" s="22">
        <f t="shared" ref="G129:G135" si="11">E129+F129</f>
        <v>73.2</v>
      </c>
    </row>
    <row r="130" spans="2:7" s="166" customFormat="1" ht="12" customHeight="1" x14ac:dyDescent="0.2">
      <c r="B130" s="19">
        <v>511</v>
      </c>
      <c r="C130" s="11" t="s">
        <v>40</v>
      </c>
      <c r="D130" s="55" t="s">
        <v>219</v>
      </c>
      <c r="E130" s="182">
        <v>27</v>
      </c>
      <c r="F130" s="150">
        <f t="shared" si="10"/>
        <v>5.4</v>
      </c>
      <c r="G130" s="22">
        <f t="shared" si="11"/>
        <v>32.4</v>
      </c>
    </row>
    <row r="131" spans="2:7" s="166" customFormat="1" ht="12" customHeight="1" x14ac:dyDescent="0.2">
      <c r="B131" s="19" t="s">
        <v>181</v>
      </c>
      <c r="C131" s="11" t="s">
        <v>214</v>
      </c>
      <c r="D131" s="55" t="s">
        <v>219</v>
      </c>
      <c r="E131" s="182">
        <v>41</v>
      </c>
      <c r="F131" s="150">
        <f t="shared" si="10"/>
        <v>8.2000000000000011</v>
      </c>
      <c r="G131" s="22">
        <f t="shared" si="11"/>
        <v>49.2</v>
      </c>
    </row>
    <row r="132" spans="2:7" s="166" customFormat="1" ht="12" customHeight="1" x14ac:dyDescent="0.2">
      <c r="B132" s="19" t="s">
        <v>182</v>
      </c>
      <c r="C132" s="11" t="s">
        <v>41</v>
      </c>
      <c r="D132" s="55" t="s">
        <v>219</v>
      </c>
      <c r="E132" s="182">
        <v>64</v>
      </c>
      <c r="F132" s="150">
        <f t="shared" si="10"/>
        <v>12.8</v>
      </c>
      <c r="G132" s="22">
        <f t="shared" si="11"/>
        <v>76.8</v>
      </c>
    </row>
    <row r="133" spans="2:7" s="166" customFormat="1" ht="12" customHeight="1" x14ac:dyDescent="0.2">
      <c r="B133" s="19" t="s">
        <v>237</v>
      </c>
      <c r="C133" s="11" t="s">
        <v>76</v>
      </c>
      <c r="D133" s="55" t="s">
        <v>219</v>
      </c>
      <c r="E133" s="182">
        <v>59</v>
      </c>
      <c r="F133" s="150">
        <f t="shared" si="10"/>
        <v>11.8</v>
      </c>
      <c r="G133" s="22">
        <f t="shared" si="11"/>
        <v>70.8</v>
      </c>
    </row>
    <row r="134" spans="2:7" s="166" customFormat="1" ht="12" customHeight="1" x14ac:dyDescent="0.2">
      <c r="B134" s="19" t="s">
        <v>238</v>
      </c>
      <c r="C134" s="11" t="s">
        <v>280</v>
      </c>
      <c r="D134" s="55" t="s">
        <v>219</v>
      </c>
      <c r="E134" s="182">
        <v>64</v>
      </c>
      <c r="F134" s="150">
        <f t="shared" si="10"/>
        <v>12.8</v>
      </c>
      <c r="G134" s="22">
        <f t="shared" si="11"/>
        <v>76.8</v>
      </c>
    </row>
    <row r="135" spans="2:7" s="166" customFormat="1" ht="12" customHeight="1" x14ac:dyDescent="0.2">
      <c r="B135" s="19" t="s">
        <v>239</v>
      </c>
      <c r="C135" s="11" t="s">
        <v>42</v>
      </c>
      <c r="D135" s="55" t="s">
        <v>219</v>
      </c>
      <c r="E135" s="182">
        <v>41</v>
      </c>
      <c r="F135" s="150">
        <f t="shared" si="10"/>
        <v>8.2000000000000011</v>
      </c>
      <c r="G135" s="22">
        <f t="shared" si="11"/>
        <v>49.2</v>
      </c>
    </row>
    <row r="136" spans="2:7" s="166" customFormat="1" ht="12" customHeight="1" x14ac:dyDescent="0.2">
      <c r="B136" s="19" t="s">
        <v>240</v>
      </c>
      <c r="C136" s="11" t="s">
        <v>84</v>
      </c>
      <c r="D136" s="55" t="s">
        <v>219</v>
      </c>
      <c r="E136" s="182">
        <v>86</v>
      </c>
      <c r="F136" s="150">
        <f t="shared" ref="F136:F184" si="12">E136*0.2</f>
        <v>17.2</v>
      </c>
      <c r="G136" s="22">
        <f t="shared" ref="G136:G184" si="13">E136+F136</f>
        <v>103.2</v>
      </c>
    </row>
    <row r="137" spans="2:7" s="166" customFormat="1" ht="12" customHeight="1" x14ac:dyDescent="0.2">
      <c r="B137" s="19" t="s">
        <v>241</v>
      </c>
      <c r="C137" s="11" t="s">
        <v>249</v>
      </c>
      <c r="D137" s="55" t="s">
        <v>219</v>
      </c>
      <c r="E137" s="182">
        <v>92</v>
      </c>
      <c r="F137" s="150">
        <f t="shared" si="12"/>
        <v>18.400000000000002</v>
      </c>
      <c r="G137" s="22">
        <f t="shared" si="13"/>
        <v>110.4</v>
      </c>
    </row>
    <row r="138" spans="2:7" s="166" customFormat="1" ht="12" customHeight="1" x14ac:dyDescent="0.2">
      <c r="B138" s="19" t="s">
        <v>183</v>
      </c>
      <c r="C138" s="11" t="s">
        <v>43</v>
      </c>
      <c r="D138" s="55" t="s">
        <v>219</v>
      </c>
      <c r="E138" s="182">
        <v>52</v>
      </c>
      <c r="F138" s="150">
        <f t="shared" si="12"/>
        <v>10.4</v>
      </c>
      <c r="G138" s="22">
        <f t="shared" si="13"/>
        <v>62.4</v>
      </c>
    </row>
    <row r="139" spans="2:7" s="166" customFormat="1" ht="12" customHeight="1" x14ac:dyDescent="0.2">
      <c r="B139" s="19" t="s">
        <v>184</v>
      </c>
      <c r="C139" s="11" t="s">
        <v>242</v>
      </c>
      <c r="D139" s="55" t="s">
        <v>219</v>
      </c>
      <c r="E139" s="182">
        <v>59</v>
      </c>
      <c r="F139" s="150">
        <f t="shared" si="12"/>
        <v>11.8</v>
      </c>
      <c r="G139" s="22">
        <f t="shared" si="13"/>
        <v>70.8</v>
      </c>
    </row>
    <row r="140" spans="2:7" s="166" customFormat="1" ht="12" customHeight="1" x14ac:dyDescent="0.2">
      <c r="B140" s="19" t="s">
        <v>185</v>
      </c>
      <c r="C140" s="11" t="s">
        <v>44</v>
      </c>
      <c r="D140" s="55" t="s">
        <v>219</v>
      </c>
      <c r="E140" s="182">
        <v>86</v>
      </c>
      <c r="F140" s="150">
        <f t="shared" si="12"/>
        <v>17.2</v>
      </c>
      <c r="G140" s="22">
        <f t="shared" si="13"/>
        <v>103.2</v>
      </c>
    </row>
    <row r="141" spans="2:7" s="166" customFormat="1" ht="12" customHeight="1" x14ac:dyDescent="0.2">
      <c r="B141" s="19" t="s">
        <v>323</v>
      </c>
      <c r="C141" s="11" t="s">
        <v>324</v>
      </c>
      <c r="D141" s="55" t="s">
        <v>219</v>
      </c>
      <c r="E141" s="182">
        <v>86</v>
      </c>
      <c r="F141" s="150">
        <f t="shared" ref="F141" si="14">E141*0.2</f>
        <v>17.2</v>
      </c>
      <c r="G141" s="22">
        <f t="shared" ref="G141" si="15">E141+F141</f>
        <v>103.2</v>
      </c>
    </row>
    <row r="142" spans="2:7" s="166" customFormat="1" ht="12" customHeight="1" x14ac:dyDescent="0.2">
      <c r="B142" s="19">
        <v>520</v>
      </c>
      <c r="C142" s="11" t="s">
        <v>45</v>
      </c>
      <c r="D142" s="55" t="s">
        <v>219</v>
      </c>
      <c r="E142" s="183">
        <v>30</v>
      </c>
      <c r="F142" s="150">
        <f t="shared" si="12"/>
        <v>6</v>
      </c>
      <c r="G142" s="22">
        <f t="shared" si="13"/>
        <v>36</v>
      </c>
    </row>
    <row r="143" spans="2:7" ht="12" customHeight="1" x14ac:dyDescent="0.25">
      <c r="B143" s="151" t="s">
        <v>205</v>
      </c>
      <c r="C143" s="152"/>
      <c r="D143" s="152"/>
      <c r="E143" s="152"/>
      <c r="F143" s="152"/>
      <c r="G143" s="153"/>
    </row>
    <row r="144" spans="2:7" s="166" customFormat="1" ht="12" customHeight="1" x14ac:dyDescent="0.25">
      <c r="B144" s="19" t="s">
        <v>179</v>
      </c>
      <c r="C144" s="10" t="s">
        <v>132</v>
      </c>
      <c r="D144" s="55" t="s">
        <v>219</v>
      </c>
      <c r="E144" s="179">
        <v>265</v>
      </c>
      <c r="F144" s="150">
        <f>E144*0.2</f>
        <v>53</v>
      </c>
      <c r="G144" s="22">
        <f>E144+F144</f>
        <v>318</v>
      </c>
    </row>
    <row r="145" spans="2:8" s="166" customFormat="1" ht="12" customHeight="1" x14ac:dyDescent="0.25">
      <c r="B145" s="19" t="s">
        <v>180</v>
      </c>
      <c r="C145" s="11" t="s">
        <v>133</v>
      </c>
      <c r="D145" s="55" t="s">
        <v>219</v>
      </c>
      <c r="E145" s="150">
        <v>385</v>
      </c>
      <c r="F145" s="150">
        <f>E145*0.2</f>
        <v>77</v>
      </c>
      <c r="G145" s="22">
        <f>E145+F145</f>
        <v>462</v>
      </c>
    </row>
    <row r="146" spans="2:8" s="166" customFormat="1" ht="12" customHeight="1" x14ac:dyDescent="0.25">
      <c r="B146" s="19">
        <v>540</v>
      </c>
      <c r="C146" s="10" t="s">
        <v>134</v>
      </c>
      <c r="D146" s="55" t="s">
        <v>219</v>
      </c>
      <c r="E146" s="150">
        <v>40</v>
      </c>
      <c r="F146" s="29">
        <f t="shared" si="12"/>
        <v>8</v>
      </c>
      <c r="G146" s="22">
        <f t="shared" si="13"/>
        <v>48</v>
      </c>
    </row>
    <row r="147" spans="2:8" s="166" customFormat="1" ht="12" customHeight="1" x14ac:dyDescent="0.25">
      <c r="B147" s="19" t="s">
        <v>186</v>
      </c>
      <c r="C147" s="10" t="s">
        <v>135</v>
      </c>
      <c r="D147" s="55" t="s">
        <v>219</v>
      </c>
      <c r="E147" s="150">
        <v>60</v>
      </c>
      <c r="F147" s="29">
        <f t="shared" si="12"/>
        <v>12</v>
      </c>
      <c r="G147" s="22">
        <f t="shared" si="13"/>
        <v>72</v>
      </c>
    </row>
    <row r="148" spans="2:8" s="166" customFormat="1" ht="12" customHeight="1" x14ac:dyDescent="0.25">
      <c r="B148" s="19">
        <v>542</v>
      </c>
      <c r="C148" s="10" t="s">
        <v>46</v>
      </c>
      <c r="D148" s="55" t="s">
        <v>219</v>
      </c>
      <c r="E148" s="150">
        <v>75</v>
      </c>
      <c r="F148" s="29">
        <f t="shared" si="12"/>
        <v>15</v>
      </c>
      <c r="G148" s="22">
        <f t="shared" si="13"/>
        <v>90</v>
      </c>
    </row>
    <row r="149" spans="2:8" s="166" customFormat="1" ht="12" customHeight="1" x14ac:dyDescent="0.25">
      <c r="B149" s="19" t="s">
        <v>187</v>
      </c>
      <c r="C149" s="10" t="s">
        <v>57</v>
      </c>
      <c r="D149" s="55" t="s">
        <v>219</v>
      </c>
      <c r="E149" s="150">
        <v>100</v>
      </c>
      <c r="F149" s="29">
        <f t="shared" si="12"/>
        <v>20</v>
      </c>
      <c r="G149" s="22">
        <f t="shared" si="13"/>
        <v>120</v>
      </c>
    </row>
    <row r="150" spans="2:8" s="166" customFormat="1" ht="12" customHeight="1" x14ac:dyDescent="0.25">
      <c r="B150" s="19">
        <v>545</v>
      </c>
      <c r="C150" s="10" t="s">
        <v>136</v>
      </c>
      <c r="D150" s="55" t="s">
        <v>219</v>
      </c>
      <c r="E150" s="150">
        <v>80</v>
      </c>
      <c r="F150" s="29">
        <f t="shared" si="12"/>
        <v>16</v>
      </c>
      <c r="G150" s="22">
        <f t="shared" si="13"/>
        <v>96</v>
      </c>
    </row>
    <row r="151" spans="2:8" s="166" customFormat="1" ht="12" customHeight="1" x14ac:dyDescent="0.25">
      <c r="B151" s="19" t="s">
        <v>188</v>
      </c>
      <c r="C151" s="10" t="s">
        <v>137</v>
      </c>
      <c r="D151" s="55" t="s">
        <v>219</v>
      </c>
      <c r="E151" s="150">
        <v>100</v>
      </c>
      <c r="F151" s="29">
        <f t="shared" si="12"/>
        <v>20</v>
      </c>
      <c r="G151" s="22">
        <f t="shared" si="13"/>
        <v>120</v>
      </c>
    </row>
    <row r="152" spans="2:8" s="166" customFormat="1" ht="12" customHeight="1" x14ac:dyDescent="0.25">
      <c r="B152" s="19" t="s">
        <v>189</v>
      </c>
      <c r="C152" s="11" t="s">
        <v>138</v>
      </c>
      <c r="D152" s="55" t="s">
        <v>219</v>
      </c>
      <c r="E152" s="150">
        <v>175</v>
      </c>
      <c r="F152" s="29">
        <f t="shared" si="12"/>
        <v>35</v>
      </c>
      <c r="G152" s="22">
        <f t="shared" si="13"/>
        <v>210</v>
      </c>
    </row>
    <row r="153" spans="2:8" s="166" customFormat="1" ht="12" customHeight="1" x14ac:dyDescent="0.25">
      <c r="B153" s="19" t="s">
        <v>190</v>
      </c>
      <c r="C153" s="11" t="s">
        <v>139</v>
      </c>
      <c r="D153" s="55" t="s">
        <v>219</v>
      </c>
      <c r="E153" s="150">
        <v>205</v>
      </c>
      <c r="F153" s="29">
        <f t="shared" si="12"/>
        <v>41</v>
      </c>
      <c r="G153" s="22">
        <f t="shared" si="13"/>
        <v>246</v>
      </c>
    </row>
    <row r="154" spans="2:8" s="166" customFormat="1" ht="12" customHeight="1" x14ac:dyDescent="0.25">
      <c r="B154" s="19" t="s">
        <v>191</v>
      </c>
      <c r="C154" s="11" t="s">
        <v>140</v>
      </c>
      <c r="D154" s="55" t="s">
        <v>219</v>
      </c>
      <c r="E154" s="150">
        <v>305</v>
      </c>
      <c r="F154" s="29">
        <f t="shared" si="12"/>
        <v>61</v>
      </c>
      <c r="G154" s="22">
        <f t="shared" si="13"/>
        <v>366</v>
      </c>
    </row>
    <row r="155" spans="2:8" s="166" customFormat="1" ht="12" customHeight="1" x14ac:dyDescent="0.25">
      <c r="B155" s="19" t="s">
        <v>193</v>
      </c>
      <c r="C155" s="11" t="s">
        <v>141</v>
      </c>
      <c r="D155" s="55" t="s">
        <v>219</v>
      </c>
      <c r="E155" s="150">
        <v>395</v>
      </c>
      <c r="F155" s="29">
        <f t="shared" si="12"/>
        <v>79</v>
      </c>
      <c r="G155" s="22">
        <f t="shared" si="13"/>
        <v>474</v>
      </c>
    </row>
    <row r="156" spans="2:8" s="166" customFormat="1" ht="12" customHeight="1" x14ac:dyDescent="0.25">
      <c r="B156" s="19" t="s">
        <v>192</v>
      </c>
      <c r="C156" s="11" t="s">
        <v>142</v>
      </c>
      <c r="D156" s="55" t="s">
        <v>219</v>
      </c>
      <c r="E156" s="150">
        <v>165</v>
      </c>
      <c r="F156" s="29">
        <f t="shared" si="12"/>
        <v>33</v>
      </c>
      <c r="G156" s="22">
        <f t="shared" si="13"/>
        <v>198</v>
      </c>
    </row>
    <row r="157" spans="2:8" s="166" customFormat="1" ht="12" customHeight="1" x14ac:dyDescent="0.25">
      <c r="B157" s="19" t="s">
        <v>194</v>
      </c>
      <c r="C157" s="11" t="s">
        <v>143</v>
      </c>
      <c r="D157" s="55" t="s">
        <v>219</v>
      </c>
      <c r="E157" s="150">
        <v>570</v>
      </c>
      <c r="F157" s="29">
        <f t="shared" si="12"/>
        <v>114</v>
      </c>
      <c r="G157" s="22">
        <f t="shared" si="13"/>
        <v>684</v>
      </c>
    </row>
    <row r="158" spans="2:8" s="166" customFormat="1" ht="12" customHeight="1" x14ac:dyDescent="0.25">
      <c r="B158" s="19" t="s">
        <v>195</v>
      </c>
      <c r="C158" s="13" t="s">
        <v>154</v>
      </c>
      <c r="D158" s="55" t="s">
        <v>219</v>
      </c>
      <c r="E158" s="150">
        <v>640</v>
      </c>
      <c r="F158" s="29">
        <f t="shared" si="12"/>
        <v>128</v>
      </c>
      <c r="G158" s="22">
        <f t="shared" si="13"/>
        <v>768</v>
      </c>
    </row>
    <row r="159" spans="2:8" s="166" customFormat="1" ht="12" customHeight="1" x14ac:dyDescent="0.25">
      <c r="B159" s="19" t="s">
        <v>47</v>
      </c>
      <c r="C159" s="11" t="s">
        <v>144</v>
      </c>
      <c r="D159" s="55" t="s">
        <v>219</v>
      </c>
      <c r="E159" s="150">
        <v>115</v>
      </c>
      <c r="F159" s="29">
        <f t="shared" si="12"/>
        <v>23</v>
      </c>
      <c r="G159" s="22">
        <f t="shared" si="13"/>
        <v>138</v>
      </c>
      <c r="H159" s="178"/>
    </row>
    <row r="160" spans="2:8" s="166" customFormat="1" ht="12" customHeight="1" x14ac:dyDescent="0.25">
      <c r="B160" s="20">
        <v>560</v>
      </c>
      <c r="C160" s="32" t="s">
        <v>145</v>
      </c>
      <c r="D160" s="66" t="s">
        <v>219</v>
      </c>
      <c r="E160" s="25">
        <v>20</v>
      </c>
      <c r="F160" s="33">
        <f>E160*0.2</f>
        <v>4</v>
      </c>
      <c r="G160" s="23">
        <f>E160+F160</f>
        <v>24</v>
      </c>
    </row>
    <row r="161" spans="2:7" s="126" customFormat="1" ht="12" customHeight="1" x14ac:dyDescent="0.25">
      <c r="B161" s="141"/>
      <c r="C161" s="142"/>
      <c r="D161" s="141"/>
      <c r="E161" s="124"/>
      <c r="F161" s="124"/>
      <c r="G161" s="125"/>
    </row>
    <row r="162" spans="2:7" s="120" customFormat="1" ht="12" customHeight="1" x14ac:dyDescent="0.25">
      <c r="B162" s="141"/>
      <c r="C162" s="142"/>
      <c r="D162" s="141"/>
      <c r="E162" s="124"/>
      <c r="F162" s="124"/>
      <c r="G162" s="125"/>
    </row>
    <row r="163" spans="2:7" ht="12.95" customHeight="1" x14ac:dyDescent="0.25">
      <c r="B163" s="75"/>
      <c r="C163" s="89" t="s">
        <v>48</v>
      </c>
      <c r="D163" s="89"/>
      <c r="E163" s="90"/>
      <c r="F163" s="73"/>
      <c r="G163" s="74"/>
    </row>
    <row r="164" spans="2:7" ht="12" customHeight="1" x14ac:dyDescent="0.25">
      <c r="B164" s="19">
        <v>700</v>
      </c>
      <c r="C164" s="148" t="s">
        <v>244</v>
      </c>
      <c r="D164" s="19" t="s">
        <v>233</v>
      </c>
      <c r="E164" s="38">
        <v>40</v>
      </c>
      <c r="F164" s="24">
        <f t="shared" ref="F164:F179" si="16">E164*0.2</f>
        <v>8</v>
      </c>
      <c r="G164" s="22">
        <f t="shared" ref="G164:G179" si="17">E164+F164</f>
        <v>48</v>
      </c>
    </row>
    <row r="165" spans="2:7" ht="12" customHeight="1" x14ac:dyDescent="0.25">
      <c r="B165" s="19">
        <v>708</v>
      </c>
      <c r="C165" s="36" t="s">
        <v>248</v>
      </c>
      <c r="D165" s="19" t="s">
        <v>245</v>
      </c>
      <c r="E165" s="38">
        <v>100</v>
      </c>
      <c r="F165" s="24">
        <f t="shared" si="16"/>
        <v>20</v>
      </c>
      <c r="G165" s="22">
        <f t="shared" si="17"/>
        <v>120</v>
      </c>
    </row>
    <row r="166" spans="2:7" ht="12" customHeight="1" x14ac:dyDescent="0.25">
      <c r="B166" s="19">
        <v>711</v>
      </c>
      <c r="C166" s="36" t="s">
        <v>247</v>
      </c>
      <c r="D166" s="19" t="s">
        <v>245</v>
      </c>
      <c r="E166" s="38">
        <v>35</v>
      </c>
      <c r="F166" s="24">
        <f t="shared" si="16"/>
        <v>7</v>
      </c>
      <c r="G166" s="22">
        <f t="shared" si="17"/>
        <v>42</v>
      </c>
    </row>
    <row r="167" spans="2:7" ht="12" customHeight="1" x14ac:dyDescent="0.25">
      <c r="B167" s="19">
        <v>713</v>
      </c>
      <c r="C167" s="36" t="s">
        <v>321</v>
      </c>
      <c r="D167" s="19" t="s">
        <v>245</v>
      </c>
      <c r="E167" s="38">
        <v>40</v>
      </c>
      <c r="F167" s="24">
        <f t="shared" si="16"/>
        <v>8</v>
      </c>
      <c r="G167" s="22">
        <f t="shared" si="17"/>
        <v>48</v>
      </c>
    </row>
    <row r="168" spans="2:7" ht="12" customHeight="1" x14ac:dyDescent="0.25">
      <c r="B168" s="19">
        <v>715</v>
      </c>
      <c r="C168" s="148" t="s">
        <v>246</v>
      </c>
      <c r="D168" s="19" t="s">
        <v>245</v>
      </c>
      <c r="E168" s="38">
        <v>40</v>
      </c>
      <c r="F168" s="24">
        <f t="shared" si="16"/>
        <v>8</v>
      </c>
      <c r="G168" s="22">
        <f t="shared" si="17"/>
        <v>48</v>
      </c>
    </row>
    <row r="169" spans="2:7" ht="12" customHeight="1" x14ac:dyDescent="0.25">
      <c r="B169" s="19" t="s">
        <v>129</v>
      </c>
      <c r="C169" s="148" t="s">
        <v>320</v>
      </c>
      <c r="D169" s="19" t="s">
        <v>245</v>
      </c>
      <c r="E169" s="38">
        <v>120</v>
      </c>
      <c r="F169" s="24">
        <f t="shared" ref="F169" si="18">E169*0.2</f>
        <v>24</v>
      </c>
      <c r="G169" s="22">
        <f t="shared" ref="G169" si="19">E169+F169</f>
        <v>144</v>
      </c>
    </row>
    <row r="170" spans="2:7" ht="12" customHeight="1" x14ac:dyDescent="0.25">
      <c r="B170" s="19" t="s">
        <v>199</v>
      </c>
      <c r="C170" s="149" t="s">
        <v>271</v>
      </c>
      <c r="D170" s="55" t="s">
        <v>219</v>
      </c>
      <c r="E170" s="38">
        <v>70</v>
      </c>
      <c r="F170" s="24">
        <f t="shared" si="16"/>
        <v>14</v>
      </c>
      <c r="G170" s="22">
        <f t="shared" si="17"/>
        <v>84</v>
      </c>
    </row>
    <row r="171" spans="2:7" ht="12" customHeight="1" x14ac:dyDescent="0.25">
      <c r="B171" s="19" t="s">
        <v>196</v>
      </c>
      <c r="C171" s="149" t="s">
        <v>322</v>
      </c>
      <c r="D171" s="55" t="s">
        <v>219</v>
      </c>
      <c r="E171" s="38">
        <v>115</v>
      </c>
      <c r="F171" s="24">
        <f t="shared" si="16"/>
        <v>23</v>
      </c>
      <c r="G171" s="22">
        <f t="shared" si="17"/>
        <v>138</v>
      </c>
    </row>
    <row r="172" spans="2:7" ht="12" customHeight="1" x14ac:dyDescent="0.25">
      <c r="B172" s="19" t="s">
        <v>128</v>
      </c>
      <c r="C172" s="149" t="s">
        <v>272</v>
      </c>
      <c r="D172" s="55" t="s">
        <v>219</v>
      </c>
      <c r="E172" s="38">
        <v>160</v>
      </c>
      <c r="F172" s="24">
        <f t="shared" si="16"/>
        <v>32</v>
      </c>
      <c r="G172" s="22">
        <f t="shared" si="17"/>
        <v>192</v>
      </c>
    </row>
    <row r="173" spans="2:7" ht="12" customHeight="1" x14ac:dyDescent="0.25">
      <c r="B173" s="19" t="s">
        <v>127</v>
      </c>
      <c r="C173" s="149" t="s">
        <v>273</v>
      </c>
      <c r="D173" s="55" t="s">
        <v>219</v>
      </c>
      <c r="E173" s="38">
        <v>195</v>
      </c>
      <c r="F173" s="24">
        <f t="shared" si="16"/>
        <v>39</v>
      </c>
      <c r="G173" s="22">
        <f t="shared" si="17"/>
        <v>234</v>
      </c>
    </row>
    <row r="174" spans="2:7" ht="12" customHeight="1" x14ac:dyDescent="0.25">
      <c r="B174" s="19" t="s">
        <v>301</v>
      </c>
      <c r="C174" s="149" t="s">
        <v>275</v>
      </c>
      <c r="D174" s="55" t="s">
        <v>219</v>
      </c>
      <c r="E174" s="38">
        <v>225</v>
      </c>
      <c r="F174" s="24">
        <f t="shared" si="16"/>
        <v>45</v>
      </c>
      <c r="G174" s="22">
        <f t="shared" si="17"/>
        <v>270</v>
      </c>
    </row>
    <row r="175" spans="2:7" ht="12" customHeight="1" x14ac:dyDescent="0.25">
      <c r="B175" s="19" t="s">
        <v>197</v>
      </c>
      <c r="C175" s="148" t="s">
        <v>274</v>
      </c>
      <c r="D175" s="55" t="s">
        <v>219</v>
      </c>
      <c r="E175" s="38">
        <v>275</v>
      </c>
      <c r="F175" s="24">
        <f t="shared" si="16"/>
        <v>55</v>
      </c>
      <c r="G175" s="22">
        <f t="shared" si="17"/>
        <v>330</v>
      </c>
    </row>
    <row r="176" spans="2:7" s="166" customFormat="1" ht="12" customHeight="1" x14ac:dyDescent="0.25">
      <c r="B176" s="19" t="s">
        <v>302</v>
      </c>
      <c r="C176" s="148" t="s">
        <v>276</v>
      </c>
      <c r="D176" s="55" t="s">
        <v>219</v>
      </c>
      <c r="E176" s="38">
        <v>365</v>
      </c>
      <c r="F176" s="150">
        <f t="shared" si="16"/>
        <v>73</v>
      </c>
      <c r="G176" s="22">
        <f t="shared" si="17"/>
        <v>438</v>
      </c>
    </row>
    <row r="177" spans="2:7" s="166" customFormat="1" ht="12" customHeight="1" x14ac:dyDescent="0.25">
      <c r="B177" s="19" t="s">
        <v>303</v>
      </c>
      <c r="C177" s="148" t="s">
        <v>277</v>
      </c>
      <c r="D177" s="55" t="s">
        <v>219</v>
      </c>
      <c r="E177" s="38">
        <v>430</v>
      </c>
      <c r="F177" s="150">
        <f t="shared" si="16"/>
        <v>86</v>
      </c>
      <c r="G177" s="22">
        <f t="shared" si="17"/>
        <v>516</v>
      </c>
    </row>
    <row r="178" spans="2:7" s="166" customFormat="1" ht="12" customHeight="1" x14ac:dyDescent="0.25">
      <c r="B178" s="145">
        <v>346</v>
      </c>
      <c r="C178" s="148" t="s">
        <v>80</v>
      </c>
      <c r="D178" s="55" t="s">
        <v>219</v>
      </c>
      <c r="E178" s="38">
        <v>12</v>
      </c>
      <c r="F178" s="150">
        <f t="shared" si="16"/>
        <v>2.4000000000000004</v>
      </c>
      <c r="G178" s="22">
        <f t="shared" si="17"/>
        <v>14.4</v>
      </c>
    </row>
    <row r="179" spans="2:7" s="166" customFormat="1" ht="12" customHeight="1" x14ac:dyDescent="0.25">
      <c r="B179" s="28" t="s">
        <v>198</v>
      </c>
      <c r="C179" s="180" t="s">
        <v>278</v>
      </c>
      <c r="D179" s="66" t="s">
        <v>219</v>
      </c>
      <c r="E179" s="39">
        <v>45</v>
      </c>
      <c r="F179" s="25">
        <f t="shared" si="16"/>
        <v>9</v>
      </c>
      <c r="G179" s="23">
        <f t="shared" si="17"/>
        <v>54</v>
      </c>
    </row>
    <row r="180" spans="2:7" ht="12" customHeight="1" x14ac:dyDescent="0.25">
      <c r="B180" s="17"/>
      <c r="C180" s="15"/>
      <c r="D180" s="56"/>
      <c r="E180" s="12"/>
      <c r="F180" s="12"/>
      <c r="G180" s="16"/>
    </row>
    <row r="181" spans="2:7" ht="12.95" customHeight="1" x14ac:dyDescent="0.25">
      <c r="B181" s="75" t="s">
        <v>1</v>
      </c>
      <c r="C181" s="75" t="s">
        <v>2</v>
      </c>
      <c r="D181" s="155" t="s">
        <v>266</v>
      </c>
      <c r="E181" s="77" t="s">
        <v>79</v>
      </c>
      <c r="F181" s="82" t="s">
        <v>86</v>
      </c>
      <c r="G181" s="83" t="s">
        <v>87</v>
      </c>
    </row>
    <row r="182" spans="2:7" ht="12.95" customHeight="1" x14ac:dyDescent="0.25">
      <c r="B182" s="84"/>
      <c r="C182" s="85" t="s">
        <v>49</v>
      </c>
      <c r="D182" s="156"/>
      <c r="E182" s="86" t="s">
        <v>88</v>
      </c>
      <c r="F182" s="87" t="s">
        <v>89</v>
      </c>
      <c r="G182" s="88" t="s">
        <v>88</v>
      </c>
    </row>
    <row r="183" spans="2:7" ht="12" customHeight="1" x14ac:dyDescent="0.25">
      <c r="B183" s="18">
        <v>400</v>
      </c>
      <c r="C183" s="11" t="s">
        <v>309</v>
      </c>
      <c r="D183" s="18" t="s">
        <v>245</v>
      </c>
      <c r="E183" s="29">
        <v>300</v>
      </c>
      <c r="F183" s="29">
        <f t="shared" si="12"/>
        <v>60</v>
      </c>
      <c r="G183" s="22">
        <f t="shared" si="13"/>
        <v>360</v>
      </c>
    </row>
    <row r="184" spans="2:7" ht="12" customHeight="1" x14ac:dyDescent="0.25">
      <c r="B184" s="18">
        <v>411</v>
      </c>
      <c r="C184" s="11" t="s">
        <v>311</v>
      </c>
      <c r="D184" s="58" t="s">
        <v>245</v>
      </c>
      <c r="E184" s="29">
        <v>100</v>
      </c>
      <c r="F184" s="29">
        <f t="shared" si="12"/>
        <v>20</v>
      </c>
      <c r="G184" s="22">
        <f t="shared" si="13"/>
        <v>120</v>
      </c>
    </row>
    <row r="185" spans="2:7" ht="12" customHeight="1" x14ac:dyDescent="0.25">
      <c r="B185" s="20">
        <v>413</v>
      </c>
      <c r="C185" s="32" t="s">
        <v>310</v>
      </c>
      <c r="D185" s="59" t="s">
        <v>245</v>
      </c>
      <c r="E185" s="33">
        <v>130</v>
      </c>
      <c r="F185" s="33">
        <f t="shared" ref="F185:F214" si="20">E185*0.2</f>
        <v>26</v>
      </c>
      <c r="G185" s="23">
        <f t="shared" ref="G185:G214" si="21">E185+F185</f>
        <v>156</v>
      </c>
    </row>
    <row r="186" spans="2:7" s="143" customFormat="1" ht="12.75" x14ac:dyDescent="0.25">
      <c r="B186" s="138"/>
      <c r="C186" s="109"/>
      <c r="D186" s="138"/>
      <c r="E186" s="12"/>
      <c r="F186" s="12"/>
      <c r="G186" s="16"/>
    </row>
    <row r="187" spans="2:7" s="143" customFormat="1" ht="12.75" x14ac:dyDescent="0.25">
      <c r="B187" s="138"/>
      <c r="C187" s="109"/>
      <c r="D187" s="138"/>
      <c r="E187" s="12"/>
      <c r="F187" s="12"/>
      <c r="G187" s="16"/>
    </row>
    <row r="188" spans="2:7" ht="12.95" customHeight="1" x14ac:dyDescent="0.25">
      <c r="B188" s="78"/>
      <c r="C188" s="79" t="s">
        <v>66</v>
      </c>
      <c r="D188" s="80"/>
      <c r="E188" s="81"/>
      <c r="F188" s="81"/>
      <c r="G188" s="74"/>
    </row>
    <row r="189" spans="2:7" s="166" customFormat="1" ht="12" customHeight="1" x14ac:dyDescent="0.25">
      <c r="B189" s="19">
        <v>377</v>
      </c>
      <c r="C189" s="10" t="s">
        <v>70</v>
      </c>
      <c r="D189" s="60" t="s">
        <v>219</v>
      </c>
      <c r="E189" s="29">
        <v>15</v>
      </c>
      <c r="F189" s="29">
        <f t="shared" si="20"/>
        <v>3</v>
      </c>
      <c r="G189" s="22">
        <f t="shared" si="21"/>
        <v>18</v>
      </c>
    </row>
    <row r="190" spans="2:7" ht="12" customHeight="1" x14ac:dyDescent="0.25">
      <c r="B190" s="19" t="s">
        <v>71</v>
      </c>
      <c r="C190" s="10" t="s">
        <v>250</v>
      </c>
      <c r="D190" s="60" t="s">
        <v>279</v>
      </c>
      <c r="E190" s="29">
        <v>5</v>
      </c>
      <c r="F190" s="29">
        <f t="shared" si="20"/>
        <v>1</v>
      </c>
      <c r="G190" s="22">
        <f t="shared" si="21"/>
        <v>6</v>
      </c>
    </row>
    <row r="191" spans="2:7" ht="12" customHeight="1" x14ac:dyDescent="0.25">
      <c r="B191" s="19">
        <v>378</v>
      </c>
      <c r="C191" s="10" t="s">
        <v>251</v>
      </c>
      <c r="D191" s="60" t="s">
        <v>219</v>
      </c>
      <c r="E191" s="29">
        <v>35</v>
      </c>
      <c r="F191" s="29">
        <f t="shared" si="20"/>
        <v>7</v>
      </c>
      <c r="G191" s="22">
        <f t="shared" si="21"/>
        <v>42</v>
      </c>
    </row>
    <row r="192" spans="2:7" ht="12" customHeight="1" x14ac:dyDescent="0.25">
      <c r="B192" s="28">
        <v>376</v>
      </c>
      <c r="C192" s="34" t="s">
        <v>253</v>
      </c>
      <c r="D192" s="61" t="s">
        <v>252</v>
      </c>
      <c r="E192" s="33">
        <v>35</v>
      </c>
      <c r="F192" s="33">
        <f t="shared" si="20"/>
        <v>7</v>
      </c>
      <c r="G192" s="23">
        <f t="shared" si="21"/>
        <v>42</v>
      </c>
    </row>
    <row r="193" spans="2:7" s="126" customFormat="1" ht="12.75" x14ac:dyDescent="0.25">
      <c r="B193" s="121"/>
      <c r="C193" s="122"/>
      <c r="D193" s="123"/>
      <c r="E193" s="124"/>
      <c r="F193" s="124"/>
      <c r="G193" s="125"/>
    </row>
    <row r="194" spans="2:7" s="126" customFormat="1" ht="12.75" x14ac:dyDescent="0.25">
      <c r="B194" s="121"/>
      <c r="C194" s="122"/>
      <c r="D194" s="123"/>
      <c r="E194" s="124"/>
      <c r="F194" s="124"/>
      <c r="G194" s="125"/>
    </row>
    <row r="195" spans="2:7" ht="12" customHeight="1" x14ac:dyDescent="0.25">
      <c r="B195" s="75"/>
      <c r="C195" s="95" t="s">
        <v>65</v>
      </c>
      <c r="D195" s="96"/>
      <c r="E195" s="73"/>
      <c r="F195" s="81"/>
      <c r="G195" s="74"/>
    </row>
    <row r="196" spans="2:7" ht="12" customHeight="1" x14ac:dyDescent="0.25">
      <c r="B196" s="41">
        <v>350</v>
      </c>
      <c r="C196" s="45" t="s">
        <v>21</v>
      </c>
      <c r="D196" s="55" t="s">
        <v>219</v>
      </c>
      <c r="E196" s="49">
        <v>45</v>
      </c>
      <c r="F196" s="47">
        <f>E196*0.2</f>
        <v>9</v>
      </c>
      <c r="G196" s="43">
        <f>E196+F196</f>
        <v>54</v>
      </c>
    </row>
    <row r="197" spans="2:7" ht="12" customHeight="1" x14ac:dyDescent="0.25">
      <c r="B197" s="41">
        <v>370</v>
      </c>
      <c r="C197" s="45" t="s">
        <v>22</v>
      </c>
      <c r="D197" s="55" t="s">
        <v>219</v>
      </c>
      <c r="E197" s="49">
        <v>14</v>
      </c>
      <c r="F197" s="47">
        <f>E197*0.2</f>
        <v>2.8000000000000003</v>
      </c>
      <c r="G197" s="43">
        <f>E197+F197</f>
        <v>16.8</v>
      </c>
    </row>
    <row r="198" spans="2:7" ht="12" customHeight="1" x14ac:dyDescent="0.25">
      <c r="B198" s="42" t="s">
        <v>173</v>
      </c>
      <c r="C198" s="46" t="s">
        <v>58</v>
      </c>
      <c r="D198" s="66" t="s">
        <v>219</v>
      </c>
      <c r="E198" s="50">
        <v>99</v>
      </c>
      <c r="F198" s="48">
        <f>E198*0.2</f>
        <v>19.8</v>
      </c>
      <c r="G198" s="44">
        <f>E198+F198</f>
        <v>118.8</v>
      </c>
    </row>
    <row r="199" spans="2:7" s="126" customFormat="1" ht="12.75" x14ac:dyDescent="0.25">
      <c r="B199" s="121"/>
      <c r="C199" s="122"/>
      <c r="D199" s="56"/>
      <c r="E199" s="124"/>
      <c r="F199" s="124"/>
      <c r="G199" s="125"/>
    </row>
    <row r="200" spans="2:7" s="126" customFormat="1" ht="12.75" x14ac:dyDescent="0.25">
      <c r="B200" s="121"/>
      <c r="C200" s="122"/>
      <c r="D200" s="123"/>
      <c r="E200" s="124"/>
      <c r="F200" s="124"/>
      <c r="G200" s="125"/>
    </row>
    <row r="201" spans="2:7" ht="12" customHeight="1" x14ac:dyDescent="0.25">
      <c r="B201" s="78"/>
      <c r="C201" s="94" t="s">
        <v>35</v>
      </c>
      <c r="D201" s="94"/>
      <c r="E201" s="73"/>
      <c r="F201" s="73"/>
      <c r="G201" s="74"/>
    </row>
    <row r="202" spans="2:7" ht="12" customHeight="1" x14ac:dyDescent="0.25">
      <c r="B202" s="19" t="s">
        <v>203</v>
      </c>
      <c r="C202" s="40" t="s">
        <v>243</v>
      </c>
      <c r="D202" s="55" t="s">
        <v>219</v>
      </c>
      <c r="E202" s="24">
        <v>210</v>
      </c>
      <c r="F202" s="24">
        <f t="shared" ref="F202:F208" si="22">E202*0.2</f>
        <v>42</v>
      </c>
      <c r="G202" s="22">
        <f t="shared" ref="G202:G208" si="23">E202+F202</f>
        <v>252</v>
      </c>
    </row>
    <row r="203" spans="2:7" ht="12" customHeight="1" x14ac:dyDescent="0.25">
      <c r="B203" s="19" t="s">
        <v>174</v>
      </c>
      <c r="C203" s="40" t="s">
        <v>36</v>
      </c>
      <c r="D203" s="55" t="s">
        <v>219</v>
      </c>
      <c r="E203" s="24">
        <v>180</v>
      </c>
      <c r="F203" s="24">
        <f t="shared" si="22"/>
        <v>36</v>
      </c>
      <c r="G203" s="22">
        <f t="shared" si="23"/>
        <v>216</v>
      </c>
    </row>
    <row r="204" spans="2:7" ht="12" customHeight="1" x14ac:dyDescent="0.25">
      <c r="B204" s="19" t="s">
        <v>175</v>
      </c>
      <c r="C204" s="40" t="s">
        <v>37</v>
      </c>
      <c r="D204" s="55" t="s">
        <v>219</v>
      </c>
      <c r="E204" s="24">
        <v>140</v>
      </c>
      <c r="F204" s="24">
        <f t="shared" si="22"/>
        <v>28</v>
      </c>
      <c r="G204" s="22">
        <f t="shared" si="23"/>
        <v>168</v>
      </c>
    </row>
    <row r="205" spans="2:7" ht="12" customHeight="1" x14ac:dyDescent="0.25">
      <c r="B205" s="19" t="s">
        <v>176</v>
      </c>
      <c r="C205" s="36" t="s">
        <v>38</v>
      </c>
      <c r="D205" s="55" t="s">
        <v>219</v>
      </c>
      <c r="E205" s="24">
        <v>65</v>
      </c>
      <c r="F205" s="24">
        <f t="shared" si="22"/>
        <v>13</v>
      </c>
      <c r="G205" s="22">
        <f t="shared" si="23"/>
        <v>78</v>
      </c>
    </row>
    <row r="206" spans="2:7" ht="12" customHeight="1" x14ac:dyDescent="0.25">
      <c r="B206" s="19" t="s">
        <v>177</v>
      </c>
      <c r="C206" s="36" t="s">
        <v>56</v>
      </c>
      <c r="D206" s="55" t="s">
        <v>219</v>
      </c>
      <c r="E206" s="24">
        <v>65</v>
      </c>
      <c r="F206" s="24">
        <f t="shared" si="22"/>
        <v>13</v>
      </c>
      <c r="G206" s="22">
        <f t="shared" si="23"/>
        <v>78</v>
      </c>
    </row>
    <row r="207" spans="2:7" ht="12" customHeight="1" x14ac:dyDescent="0.25">
      <c r="B207" s="19" t="s">
        <v>178</v>
      </c>
      <c r="C207" s="36" t="s">
        <v>153</v>
      </c>
      <c r="D207" s="55" t="s">
        <v>219</v>
      </c>
      <c r="E207" s="24">
        <v>60</v>
      </c>
      <c r="F207" s="24">
        <v>12</v>
      </c>
      <c r="G207" s="22">
        <v>72</v>
      </c>
    </row>
    <row r="208" spans="2:7" ht="12" customHeight="1" x14ac:dyDescent="0.25">
      <c r="B208" s="28">
        <v>823</v>
      </c>
      <c r="C208" s="37" t="s">
        <v>312</v>
      </c>
      <c r="D208" s="66" t="s">
        <v>233</v>
      </c>
      <c r="E208" s="25">
        <v>35</v>
      </c>
      <c r="F208" s="25">
        <f t="shared" si="22"/>
        <v>7</v>
      </c>
      <c r="G208" s="23">
        <f t="shared" si="23"/>
        <v>42</v>
      </c>
    </row>
    <row r="209" spans="2:7" ht="12" customHeight="1" x14ac:dyDescent="0.25">
      <c r="B209" s="4"/>
      <c r="C209" s="9"/>
      <c r="D209" s="57"/>
      <c r="E209" s="1"/>
      <c r="F209" s="1"/>
      <c r="G209" s="2"/>
    </row>
    <row r="210" spans="2:7" ht="12" customHeight="1" x14ac:dyDescent="0.25">
      <c r="B210" s="4"/>
      <c r="C210" s="9"/>
      <c r="D210" s="57"/>
      <c r="E210" s="1"/>
      <c r="F210" s="1"/>
      <c r="G210" s="2"/>
    </row>
    <row r="211" spans="2:7" ht="12.95" customHeight="1" x14ac:dyDescent="0.25">
      <c r="B211" s="75"/>
      <c r="C211" s="76" t="s">
        <v>50</v>
      </c>
      <c r="D211" s="76"/>
      <c r="E211" s="77"/>
      <c r="F211" s="73"/>
      <c r="G211" s="74"/>
    </row>
    <row r="212" spans="2:7" ht="12" customHeight="1" x14ac:dyDescent="0.25">
      <c r="B212" s="19">
        <v>824</v>
      </c>
      <c r="C212" s="10" t="s">
        <v>255</v>
      </c>
      <c r="D212" s="55" t="s">
        <v>233</v>
      </c>
      <c r="E212" s="24">
        <v>30</v>
      </c>
      <c r="F212" s="24">
        <f t="shared" si="20"/>
        <v>6</v>
      </c>
      <c r="G212" s="22">
        <f t="shared" si="21"/>
        <v>36</v>
      </c>
    </row>
    <row r="213" spans="2:7" ht="12" customHeight="1" x14ac:dyDescent="0.25">
      <c r="B213" s="19">
        <v>825</v>
      </c>
      <c r="C213" s="11" t="s">
        <v>254</v>
      </c>
      <c r="D213" s="18" t="s">
        <v>233</v>
      </c>
      <c r="E213" s="24">
        <v>40</v>
      </c>
      <c r="F213" s="24">
        <f t="shared" si="20"/>
        <v>8</v>
      </c>
      <c r="G213" s="22">
        <f t="shared" si="21"/>
        <v>48</v>
      </c>
    </row>
    <row r="214" spans="2:7" ht="12" customHeight="1" x14ac:dyDescent="0.25">
      <c r="B214" s="19">
        <v>862</v>
      </c>
      <c r="C214" s="11" t="s">
        <v>256</v>
      </c>
      <c r="D214" s="18" t="s">
        <v>257</v>
      </c>
      <c r="E214" s="24">
        <v>35</v>
      </c>
      <c r="F214" s="24">
        <f t="shared" si="20"/>
        <v>7</v>
      </c>
      <c r="G214" s="22">
        <f t="shared" si="21"/>
        <v>42</v>
      </c>
    </row>
    <row r="215" spans="2:7" ht="12" customHeight="1" x14ac:dyDescent="0.25">
      <c r="B215" s="19">
        <v>830</v>
      </c>
      <c r="C215" s="11" t="s">
        <v>72</v>
      </c>
      <c r="D215" s="18" t="s">
        <v>252</v>
      </c>
      <c r="E215" s="24">
        <v>30</v>
      </c>
      <c r="F215" s="24">
        <f>E215*0.2</f>
        <v>6</v>
      </c>
      <c r="G215" s="22">
        <f>F215+E215</f>
        <v>36</v>
      </c>
    </row>
    <row r="216" spans="2:7" ht="12" customHeight="1" x14ac:dyDescent="0.25">
      <c r="B216" s="19">
        <v>831</v>
      </c>
      <c r="C216" s="147" t="s">
        <v>313</v>
      </c>
      <c r="D216" s="145" t="s">
        <v>252</v>
      </c>
      <c r="E216" s="24">
        <v>45</v>
      </c>
      <c r="F216" s="24">
        <f>E216*0.2</f>
        <v>9</v>
      </c>
      <c r="G216" s="22">
        <f>F216+E216</f>
        <v>54</v>
      </c>
    </row>
    <row r="217" spans="2:7" ht="12" customHeight="1" x14ac:dyDescent="0.25">
      <c r="B217" s="19" t="s">
        <v>55</v>
      </c>
      <c r="C217" s="11" t="s">
        <v>263</v>
      </c>
      <c r="D217" s="18" t="s">
        <v>261</v>
      </c>
      <c r="E217" s="24">
        <v>0.2</v>
      </c>
      <c r="F217" s="24">
        <f>E217*0.2</f>
        <v>4.0000000000000008E-2</v>
      </c>
      <c r="G217" s="22">
        <f>F217+E217</f>
        <v>0.24000000000000002</v>
      </c>
    </row>
    <row r="218" spans="2:7" ht="12" customHeight="1" x14ac:dyDescent="0.25">
      <c r="B218" s="19" t="s">
        <v>81</v>
      </c>
      <c r="C218" s="11" t="s">
        <v>262</v>
      </c>
      <c r="D218" s="18" t="s">
        <v>261</v>
      </c>
      <c r="E218" s="24">
        <v>0.5</v>
      </c>
      <c r="F218" s="24">
        <f>E218*0.2</f>
        <v>0.1</v>
      </c>
      <c r="G218" s="22">
        <f>F218+E218</f>
        <v>0.6</v>
      </c>
    </row>
    <row r="219" spans="2:7" ht="12" customHeight="1" x14ac:dyDescent="0.25">
      <c r="B219" s="19">
        <v>625</v>
      </c>
      <c r="C219" s="11" t="s">
        <v>90</v>
      </c>
      <c r="D219" s="18" t="s">
        <v>219</v>
      </c>
      <c r="E219" s="24">
        <v>12.5</v>
      </c>
      <c r="F219" s="24">
        <f>E219*0.2</f>
        <v>2.5</v>
      </c>
      <c r="G219" s="22">
        <f>F219+E219</f>
        <v>15</v>
      </c>
    </row>
    <row r="220" spans="2:7" ht="12" customHeight="1" x14ac:dyDescent="0.25">
      <c r="B220" s="157" t="s">
        <v>269</v>
      </c>
      <c r="C220" s="158"/>
      <c r="D220" s="158"/>
      <c r="E220" s="158"/>
      <c r="F220" s="158"/>
      <c r="G220" s="159"/>
    </row>
    <row r="221" spans="2:7" x14ac:dyDescent="0.25">
      <c r="B221" s="157"/>
      <c r="C221" s="158"/>
      <c r="D221" s="158"/>
      <c r="E221" s="158"/>
      <c r="F221" s="158"/>
      <c r="G221" s="159"/>
    </row>
    <row r="222" spans="2:7" ht="12" customHeight="1" x14ac:dyDescent="0.25">
      <c r="B222" s="19" t="s">
        <v>267</v>
      </c>
      <c r="C222" s="11" t="s">
        <v>314</v>
      </c>
      <c r="D222" s="55" t="s">
        <v>220</v>
      </c>
      <c r="E222" s="29">
        <v>5</v>
      </c>
      <c r="F222" s="29">
        <f>E222*0.2</f>
        <v>1</v>
      </c>
      <c r="G222" s="22">
        <f>F222+E222</f>
        <v>6</v>
      </c>
    </row>
    <row r="223" spans="2:7" ht="12" customHeight="1" x14ac:dyDescent="0.25">
      <c r="B223" s="19" t="s">
        <v>268</v>
      </c>
      <c r="C223" s="11" t="s">
        <v>315</v>
      </c>
      <c r="D223" s="55" t="s">
        <v>220</v>
      </c>
      <c r="E223" s="29">
        <v>4</v>
      </c>
      <c r="F223" s="29">
        <f t="shared" ref="F223:F226" si="24">E223*0.2</f>
        <v>0.8</v>
      </c>
      <c r="G223" s="22">
        <f t="shared" ref="G223:G245" si="25">F223+E223</f>
        <v>4.8</v>
      </c>
    </row>
    <row r="224" spans="2:7" x14ac:dyDescent="0.25">
      <c r="B224" s="151" t="s">
        <v>316</v>
      </c>
      <c r="C224" s="152"/>
      <c r="D224" s="152"/>
      <c r="E224" s="152"/>
      <c r="F224" s="152"/>
      <c r="G224" s="153"/>
    </row>
    <row r="225" spans="2:7" ht="12" customHeight="1" x14ac:dyDescent="0.25">
      <c r="B225" s="19">
        <v>829</v>
      </c>
      <c r="C225" s="11" t="s">
        <v>318</v>
      </c>
      <c r="D225" s="58" t="s">
        <v>258</v>
      </c>
      <c r="E225" s="29">
        <v>30</v>
      </c>
      <c r="F225" s="29">
        <f t="shared" si="24"/>
        <v>6</v>
      </c>
      <c r="G225" s="22">
        <f t="shared" si="25"/>
        <v>36</v>
      </c>
    </row>
    <row r="226" spans="2:7" ht="12" customHeight="1" x14ac:dyDescent="0.25">
      <c r="B226" s="18">
        <v>870</v>
      </c>
      <c r="C226" s="11" t="s">
        <v>317</v>
      </c>
      <c r="D226" s="58" t="s">
        <v>233</v>
      </c>
      <c r="E226" s="29">
        <v>75</v>
      </c>
      <c r="F226" s="29">
        <f t="shared" si="24"/>
        <v>15</v>
      </c>
      <c r="G226" s="22">
        <f t="shared" si="25"/>
        <v>90</v>
      </c>
    </row>
    <row r="227" spans="2:7" x14ac:dyDescent="0.25">
      <c r="B227" s="154" t="s">
        <v>270</v>
      </c>
      <c r="C227" s="152"/>
      <c r="D227" s="152"/>
      <c r="E227" s="152"/>
      <c r="F227" s="152"/>
      <c r="G227" s="153"/>
    </row>
    <row r="228" spans="2:7" ht="12" customHeight="1" x14ac:dyDescent="0.25">
      <c r="B228" s="27" t="s">
        <v>62</v>
      </c>
      <c r="C228" s="30" t="s">
        <v>260</v>
      </c>
      <c r="D228" s="62" t="s">
        <v>259</v>
      </c>
      <c r="E228" s="24">
        <v>45</v>
      </c>
      <c r="F228" s="24">
        <f t="shared" ref="F228:F234" si="26">E228*0.2</f>
        <v>9</v>
      </c>
      <c r="G228" s="22">
        <f t="shared" si="25"/>
        <v>54</v>
      </c>
    </row>
    <row r="229" spans="2:7" ht="12" customHeight="1" x14ac:dyDescent="0.25">
      <c r="B229" s="27" t="s">
        <v>61</v>
      </c>
      <c r="C229" s="31" t="s">
        <v>284</v>
      </c>
      <c r="D229" s="63" t="s">
        <v>259</v>
      </c>
      <c r="E229" s="24">
        <v>75</v>
      </c>
      <c r="F229" s="24">
        <f t="shared" si="26"/>
        <v>15</v>
      </c>
      <c r="G229" s="22">
        <f t="shared" si="25"/>
        <v>90</v>
      </c>
    </row>
    <row r="230" spans="2:7" ht="12" customHeight="1" x14ac:dyDescent="0.25">
      <c r="B230" s="27" t="s">
        <v>63</v>
      </c>
      <c r="C230" s="30" t="s">
        <v>285</v>
      </c>
      <c r="D230" s="63" t="s">
        <v>259</v>
      </c>
      <c r="E230" s="24">
        <v>110</v>
      </c>
      <c r="F230" s="24">
        <f t="shared" si="26"/>
        <v>22</v>
      </c>
      <c r="G230" s="22">
        <f t="shared" si="25"/>
        <v>132</v>
      </c>
    </row>
    <row r="231" spans="2:7" ht="12" customHeight="1" x14ac:dyDescent="0.25">
      <c r="B231" s="27" t="s">
        <v>286</v>
      </c>
      <c r="C231" s="30" t="s">
        <v>78</v>
      </c>
      <c r="D231" s="62" t="s">
        <v>219</v>
      </c>
      <c r="E231" s="24">
        <v>35</v>
      </c>
      <c r="F231" s="24">
        <f t="shared" si="26"/>
        <v>7</v>
      </c>
      <c r="G231" s="22">
        <f t="shared" si="25"/>
        <v>42</v>
      </c>
    </row>
    <row r="232" spans="2:7" ht="12" customHeight="1" x14ac:dyDescent="0.25">
      <c r="B232" s="27" t="s">
        <v>287</v>
      </c>
      <c r="C232" s="30" t="s">
        <v>288</v>
      </c>
      <c r="D232" s="62" t="s">
        <v>219</v>
      </c>
      <c r="E232" s="24">
        <v>75</v>
      </c>
      <c r="F232" s="24">
        <f t="shared" ref="F232" si="27">E232*0.2</f>
        <v>15</v>
      </c>
      <c r="G232" s="22">
        <f t="shared" ref="G232" si="28">F232+E232</f>
        <v>90</v>
      </c>
    </row>
    <row r="233" spans="2:7" ht="12" customHeight="1" x14ac:dyDescent="0.25">
      <c r="B233" s="27" t="s">
        <v>290</v>
      </c>
      <c r="C233" s="30" t="s">
        <v>289</v>
      </c>
      <c r="D233" s="62" t="s">
        <v>219</v>
      </c>
      <c r="E233" s="24">
        <v>50</v>
      </c>
      <c r="F233" s="24">
        <f t="shared" ref="F233" si="29">E233*0.2</f>
        <v>10</v>
      </c>
      <c r="G233" s="22">
        <f t="shared" ref="G233" si="30">F233+E233</f>
        <v>60</v>
      </c>
    </row>
    <row r="234" spans="2:7" s="137" customFormat="1" ht="12" customHeight="1" x14ac:dyDescent="0.25">
      <c r="B234" s="69">
        <v>897</v>
      </c>
      <c r="C234" s="68" t="s">
        <v>283</v>
      </c>
      <c r="D234" s="69" t="s">
        <v>219</v>
      </c>
      <c r="E234" s="112">
        <v>35</v>
      </c>
      <c r="F234" s="112">
        <f t="shared" si="26"/>
        <v>7</v>
      </c>
      <c r="G234" s="23">
        <f>F234+E234</f>
        <v>42</v>
      </c>
    </row>
    <row r="235" spans="2:7" s="137" customFormat="1" ht="12.75" x14ac:dyDescent="0.25">
      <c r="B235" s="67"/>
      <c r="C235" s="113"/>
      <c r="D235" s="67"/>
      <c r="E235" s="16"/>
      <c r="F235" s="16"/>
      <c r="G235" s="16"/>
    </row>
    <row r="236" spans="2:7" s="120" customFormat="1" ht="12.75" x14ac:dyDescent="0.25">
      <c r="B236" s="138"/>
      <c r="C236" s="109"/>
      <c r="D236" s="138"/>
      <c r="E236" s="12"/>
      <c r="F236" s="12"/>
      <c r="G236" s="16"/>
    </row>
    <row r="237" spans="2:7" ht="12.95" customHeight="1" x14ac:dyDescent="0.25">
      <c r="B237" s="70"/>
      <c r="C237" s="71" t="s">
        <v>68</v>
      </c>
      <c r="D237" s="71"/>
      <c r="E237" s="72"/>
      <c r="F237" s="73"/>
      <c r="G237" s="74"/>
    </row>
    <row r="238" spans="2:7" ht="12" customHeight="1" x14ac:dyDescent="0.25">
      <c r="B238" s="18">
        <v>816</v>
      </c>
      <c r="C238" s="10" t="s">
        <v>169</v>
      </c>
      <c r="D238" s="55" t="s">
        <v>220</v>
      </c>
      <c r="E238" s="12">
        <v>2</v>
      </c>
      <c r="F238" s="24">
        <f>E238*0.2</f>
        <v>0.4</v>
      </c>
      <c r="G238" s="22">
        <f>F238+E238</f>
        <v>2.4</v>
      </c>
    </row>
    <row r="239" spans="2:7" ht="12" customHeight="1" x14ac:dyDescent="0.25">
      <c r="B239" s="19">
        <v>820</v>
      </c>
      <c r="C239" s="11" t="s">
        <v>319</v>
      </c>
      <c r="D239" s="55" t="s">
        <v>219</v>
      </c>
      <c r="E239" s="12">
        <v>30</v>
      </c>
      <c r="F239" s="24">
        <f t="shared" ref="F239:F245" si="31">E239*0.2</f>
        <v>6</v>
      </c>
      <c r="G239" s="22">
        <f t="shared" si="25"/>
        <v>36</v>
      </c>
    </row>
    <row r="240" spans="2:7" ht="12" customHeight="1" x14ac:dyDescent="0.25">
      <c r="B240" s="19">
        <v>834</v>
      </c>
      <c r="C240" s="11" t="s">
        <v>155</v>
      </c>
      <c r="D240" s="18" t="s">
        <v>219</v>
      </c>
      <c r="E240" s="12">
        <v>20</v>
      </c>
      <c r="F240" s="24">
        <f t="shared" si="31"/>
        <v>4</v>
      </c>
      <c r="G240" s="22">
        <f t="shared" si="25"/>
        <v>24</v>
      </c>
    </row>
    <row r="241" spans="2:7" ht="12" customHeight="1" x14ac:dyDescent="0.25">
      <c r="B241" s="19">
        <v>835</v>
      </c>
      <c r="C241" s="11" t="s">
        <v>85</v>
      </c>
      <c r="D241" s="18" t="s">
        <v>219</v>
      </c>
      <c r="E241" s="12">
        <v>45</v>
      </c>
      <c r="F241" s="24">
        <f t="shared" si="31"/>
        <v>9</v>
      </c>
      <c r="G241" s="22">
        <f t="shared" si="25"/>
        <v>54</v>
      </c>
    </row>
    <row r="242" spans="2:7" ht="12" customHeight="1" x14ac:dyDescent="0.25">
      <c r="B242" s="19">
        <v>836</v>
      </c>
      <c r="C242" s="11" t="s">
        <v>213</v>
      </c>
      <c r="D242" s="18" t="s">
        <v>219</v>
      </c>
      <c r="E242" s="12">
        <v>30</v>
      </c>
      <c r="F242" s="24">
        <f t="shared" si="31"/>
        <v>6</v>
      </c>
      <c r="G242" s="22">
        <f t="shared" si="25"/>
        <v>36</v>
      </c>
    </row>
    <row r="243" spans="2:7" ht="12" customHeight="1" x14ac:dyDescent="0.25">
      <c r="B243" s="19">
        <v>837</v>
      </c>
      <c r="C243" s="11" t="s">
        <v>264</v>
      </c>
      <c r="D243" s="18" t="s">
        <v>221</v>
      </c>
      <c r="E243" s="12">
        <v>15</v>
      </c>
      <c r="F243" s="24">
        <f t="shared" si="31"/>
        <v>3</v>
      </c>
      <c r="G243" s="22">
        <f t="shared" si="25"/>
        <v>18</v>
      </c>
    </row>
    <row r="244" spans="2:7" ht="12" customHeight="1" x14ac:dyDescent="0.25">
      <c r="B244" s="18">
        <v>838</v>
      </c>
      <c r="C244" s="14" t="s">
        <v>82</v>
      </c>
      <c r="D244" s="18" t="s">
        <v>219</v>
      </c>
      <c r="E244" s="12">
        <v>30</v>
      </c>
      <c r="F244" s="24">
        <f t="shared" si="31"/>
        <v>6</v>
      </c>
      <c r="G244" s="22">
        <f t="shared" si="25"/>
        <v>36</v>
      </c>
    </row>
    <row r="245" spans="2:7" ht="12" customHeight="1" x14ac:dyDescent="0.25">
      <c r="B245" s="18">
        <v>839</v>
      </c>
      <c r="C245" s="14" t="s">
        <v>83</v>
      </c>
      <c r="D245" s="18" t="s">
        <v>219</v>
      </c>
      <c r="E245" s="12">
        <v>25</v>
      </c>
      <c r="F245" s="24">
        <f t="shared" si="31"/>
        <v>5</v>
      </c>
      <c r="G245" s="22">
        <f t="shared" si="25"/>
        <v>30</v>
      </c>
    </row>
    <row r="246" spans="2:7" ht="12" customHeight="1" x14ac:dyDescent="0.25">
      <c r="B246" s="20">
        <v>880</v>
      </c>
      <c r="C246" s="26" t="s">
        <v>265</v>
      </c>
      <c r="D246" s="20" t="s">
        <v>233</v>
      </c>
      <c r="E246" s="21">
        <v>150</v>
      </c>
      <c r="F246" s="25">
        <f>E246*0.2</f>
        <v>30</v>
      </c>
      <c r="G246" s="23">
        <f>F246+E246</f>
        <v>180</v>
      </c>
    </row>
    <row r="247" spans="2:7" ht="15.75" customHeight="1" x14ac:dyDescent="0.25">
      <c r="B247" s="5"/>
      <c r="C247" s="8"/>
      <c r="D247" s="64"/>
      <c r="E247" s="54"/>
    </row>
    <row r="249" spans="2:7" ht="15.75" customHeight="1" x14ac:dyDescent="0.25">
      <c r="C249" s="8"/>
      <c r="D249" s="64"/>
    </row>
    <row r="250" spans="2:7" ht="15.75" customHeight="1" x14ac:dyDescent="0.25">
      <c r="C250" s="8"/>
      <c r="D250" s="64"/>
    </row>
  </sheetData>
  <mergeCells count="18">
    <mergeCell ref="C33:G33"/>
    <mergeCell ref="A2:H2"/>
    <mergeCell ref="A3:H3"/>
    <mergeCell ref="A4:H4"/>
    <mergeCell ref="D50:D51"/>
    <mergeCell ref="E50:E51"/>
    <mergeCell ref="F50:F51"/>
    <mergeCell ref="G50:G51"/>
    <mergeCell ref="B50:B51"/>
    <mergeCell ref="D6:D7"/>
    <mergeCell ref="B143:G143"/>
    <mergeCell ref="B128:G128"/>
    <mergeCell ref="B227:G227"/>
    <mergeCell ref="B224:G224"/>
    <mergeCell ref="D65:D66"/>
    <mergeCell ref="D126:D127"/>
    <mergeCell ref="D181:D182"/>
    <mergeCell ref="B220:G221"/>
  </mergeCells>
  <phoneticPr fontId="4" type="noConversion"/>
  <pageMargins left="0.6692913385826772" right="0.23622047244094491" top="0.23622047244094491" bottom="0.27559055118110237" header="0.23622047244094491" footer="0.31496062992125984"/>
  <pageSetup paperSize="9" scale="96" orientation="portrait" r:id="rId1"/>
  <rowBreaks count="3" manualBreakCount="3">
    <brk id="64" max="16383" man="1"/>
    <brk id="125" min="1" max="6" man="1"/>
    <brk id="1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40" zoomScaleNormal="140" workbookViewId="0">
      <selection activeCell="B11" sqref="B11"/>
    </sheetView>
  </sheetViews>
  <sheetFormatPr defaultRowHeight="15" x14ac:dyDescent="0.25"/>
  <cols>
    <col min="2" max="2" width="36" bestFit="1" customWidth="1"/>
  </cols>
  <sheetData>
    <row r="1" spans="1:6" x14ac:dyDescent="0.25">
      <c r="A1" s="114">
        <v>905</v>
      </c>
      <c r="B1" s="115" t="s">
        <v>296</v>
      </c>
      <c r="C1" s="116" t="s">
        <v>219</v>
      </c>
      <c r="D1" s="117">
        <v>0</v>
      </c>
      <c r="E1" s="118">
        <f t="shared" ref="E1:E6" si="0">D1*0.2</f>
        <v>0</v>
      </c>
      <c r="F1" s="119">
        <f t="shared" ref="F1:F6" si="1">D1+E1</f>
        <v>0</v>
      </c>
    </row>
    <row r="2" spans="1:6" x14ac:dyDescent="0.25">
      <c r="A2" s="127">
        <v>906</v>
      </c>
      <c r="B2" s="128" t="s">
        <v>295</v>
      </c>
      <c r="C2" s="129" t="s">
        <v>219</v>
      </c>
      <c r="D2" s="130">
        <v>0</v>
      </c>
      <c r="E2" s="131">
        <f t="shared" si="0"/>
        <v>0</v>
      </c>
      <c r="F2" s="132">
        <f t="shared" si="1"/>
        <v>0</v>
      </c>
    </row>
    <row r="3" spans="1:6" x14ac:dyDescent="0.25">
      <c r="A3" s="114">
        <v>907</v>
      </c>
      <c r="B3" s="115" t="s">
        <v>299</v>
      </c>
      <c r="C3" s="116" t="s">
        <v>219</v>
      </c>
      <c r="D3" s="117">
        <v>0</v>
      </c>
      <c r="E3" s="118">
        <f t="shared" si="0"/>
        <v>0</v>
      </c>
      <c r="F3" s="119">
        <f t="shared" si="1"/>
        <v>0</v>
      </c>
    </row>
    <row r="4" spans="1:6" x14ac:dyDescent="0.25">
      <c r="A4" s="114">
        <v>908</v>
      </c>
      <c r="B4" s="115" t="s">
        <v>297</v>
      </c>
      <c r="C4" s="116" t="s">
        <v>219</v>
      </c>
      <c r="D4" s="117">
        <v>1.5</v>
      </c>
      <c r="E4" s="118">
        <f t="shared" si="0"/>
        <v>0.30000000000000004</v>
      </c>
      <c r="F4" s="119">
        <f t="shared" si="1"/>
        <v>1.8</v>
      </c>
    </row>
    <row r="5" spans="1:6" x14ac:dyDescent="0.25">
      <c r="A5" s="114">
        <v>909</v>
      </c>
      <c r="B5" s="115" t="s">
        <v>298</v>
      </c>
      <c r="C5" s="116" t="s">
        <v>219</v>
      </c>
      <c r="D5" s="117">
        <v>1</v>
      </c>
      <c r="E5" s="118">
        <f t="shared" si="0"/>
        <v>0.2</v>
      </c>
      <c r="F5" s="119">
        <f t="shared" si="1"/>
        <v>1.2</v>
      </c>
    </row>
    <row r="6" spans="1:6" x14ac:dyDescent="0.25">
      <c r="A6" s="127">
        <v>910</v>
      </c>
      <c r="B6" s="128"/>
      <c r="C6" s="129" t="s">
        <v>219</v>
      </c>
      <c r="D6" s="130">
        <v>0</v>
      </c>
      <c r="E6" s="131">
        <f t="shared" si="0"/>
        <v>0</v>
      </c>
      <c r="F6" s="13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Aron</dc:creator>
  <cp:lastModifiedBy>Eesti Näituste AS</cp:lastModifiedBy>
  <cp:lastPrinted>2022-01-04T11:40:02Z</cp:lastPrinted>
  <dcterms:created xsi:type="dcterms:W3CDTF">2015-11-18T13:16:12Z</dcterms:created>
  <dcterms:modified xsi:type="dcterms:W3CDTF">2022-12-02T09:31:06Z</dcterms:modified>
</cp:coreProperties>
</file>